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Детализация по КФО" sheetId="3" r:id="rId3"/>
    <sheet name="Раздел 2" sheetId="4" r:id="rId4"/>
    <sheet name="Обоснования (111)" sheetId="5" r:id="rId5"/>
    <sheet name="Обоснования (100,300,850)" sheetId="6" r:id="rId6"/>
    <sheet name="Обоснования (119)" sheetId="7" r:id="rId7"/>
    <sheet name="Обоснования (242,244,247)" sheetId="8" r:id="rId8"/>
    <sheet name="Обоснования доходов" sheetId="9" r:id="rId9"/>
    <sheet name="Справочно" sheetId="10" r:id="rId10"/>
    <sheet name="Анализ ФОТ" sheetId="11" r:id="rId11"/>
    <sheet name="Лист согласования" sheetId="12" r:id="rId12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<sst xmlns="http://schemas.openxmlformats.org/spreadsheetml/2006/main">
  <si>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</si>
  <si>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</si>
  <si>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Заместитель министра образования
Московской области</t>
  </si>
  <si>
    <t>Директор</t>
  </si>
  <si>
    <t>(наименование должности лица, утверждающего документ)</t>
  </si>
  <si>
    <t>Ширинкина Наталия Сергеевна</t>
  </si>
  <si>
    <t>Ласкина Ираида Анатольевна</t>
  </si>
  <si>
    <t>(подпись)</t>
  </si>
  <si>
    <t>(расшифровка подписи)</t>
  </si>
  <si>
    <t>"_____" _____________ ______ г.</t>
  </si>
  <si>
    <t>(дата утверждения)</t>
  </si>
  <si>
    <t>План финансово-хозяйственной деятельности</t>
  </si>
  <si>
    <t>ГАПОУ МО "Межрегиональный центр компетенций – Техникум имени С.П. Королёва" на 2025 год и плановый период 2026-2027 годов</t>
  </si>
  <si>
    <t>"28" декабря 2024 г.</t>
  </si>
  <si>
    <t>Форма по КФД</t>
  </si>
  <si>
    <t>Наименование государственного учреждения:</t>
  </si>
  <si>
    <t>Государственное автономное профессиональное  образовательное учреждение Московской области "Межрегиональный центр компетенций – Техникум имени С.П. Королёва"</t>
  </si>
  <si>
    <t>Дата</t>
  </si>
  <si>
    <t>28.12.2024</t>
  </si>
  <si>
    <t>Наименование органа, осуществляющего функции и полномочия учредителя:</t>
  </si>
  <si>
    <t>Министерство образования Московской области</t>
  </si>
  <si>
    <t>по ОКПО</t>
  </si>
  <si>
    <t>56849799</t>
  </si>
  <si>
    <t>Адрес фактического местонахождения государственного учреждения:</t>
  </si>
  <si>
    <t>141068, Московская область, г. Королев, мкр. Текстильщик, ул. Молодежная, д.7</t>
  </si>
  <si>
    <t>ИНН/КПП</t>
  </si>
  <si>
    <t>5018160999/501801001</t>
  </si>
  <si>
    <t>Единица измерения: руб.</t>
  </si>
  <si>
    <t>по ОКЕИ</t>
  </si>
  <si>
    <t>383</t>
  </si>
  <si>
    <t>Подписано. Заверено ЭП.</t>
  </si>
  <si>
    <t>ФИО: Ширинкина Наталия Сергеевна</t>
  </si>
  <si>
    <t>ФИО: Ласкина Ираида Анатольевна</t>
  </si>
  <si>
    <t>Должность: Заместитель министра образования Московской области</t>
  </si>
  <si>
    <t>Должность: ДИРЕКТОР</t>
  </si>
  <si>
    <t>Действует c 18.07.2024 14:17:26 по: 11.10.2025 14:17:26</t>
  </si>
  <si>
    <t>Действует c 11.01.2024 11:22:00 по: 05.04.2025 11:22:00</t>
  </si>
  <si>
    <t>Серийный номер: 70B02936F2090B9B2DCB6493F8B843DE739638CF</t>
  </si>
  <si>
    <t>Серийный номер: 740FE991C1B84FCE12690BB5F5B66713C908B445</t>
  </si>
  <si>
    <t>Издатель: Федеральное казначейство</t>
  </si>
  <si>
    <t>Издатель: Казначейство России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</si>
  <si>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</si>
  <si>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</si>
  <si>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</si>
  <si>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</si>
  <si>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 (КОСГУ)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</si>
  <si>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</si>
  <si>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</si>
  <si>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</si>
  <si>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</si>
  <si>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</si>
  <si>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</si>
  <si>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</si>
  <si>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</si>
  <si>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</si>
  <si>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</si>
  <si>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</si>
  <si>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</si>
  <si>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</si>
  <si>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</si>
  <si>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</si>
  <si>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</si>
  <si>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числе, аренда</t>
  </si>
  <si>
    <t>1110</t>
  </si>
  <si>
    <t>121</t>
  </si>
  <si>
    <t>иные доходы от собственности</t>
  </si>
  <si>
    <t>1120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</si>
  <si>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</si>
  <si>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</si>
  <si>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</si>
  <si>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</si>
  <si>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</si>
  <si>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</si>
  <si>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</si>
  <si>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доходы от возмещений Фондом пенсионного и социального страхования Российской Федерации расходов</t>
  </si>
  <si>
    <t>1220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</si>
  <si>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</si>
  <si>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</si>
  <si>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</si>
  <si>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</si>
  <si>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числе, 
неустойки</t>
  </si>
  <si>
    <t>1310</t>
  </si>
  <si>
    <t>141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</si>
  <si>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</si>
  <si>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</si>
  <si>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</si>
  <si>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</si>
  <si>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</si>
  <si>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</si>
  <si>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</si>
  <si>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безвозмездные поступления</t>
  </si>
  <si>
    <t>1430</t>
  </si>
  <si>
    <t>пожертвования</t>
  </si>
  <si>
    <t>1440</t>
  </si>
  <si>
    <t>прочие доходы, всего</t>
  </si>
  <si>
    <t>1500</t>
  </si>
  <si>
    <t>180</t>
  </si>
  <si>
    <t>иные доходы</t>
  </si>
  <si>
    <t>1510</t>
  </si>
  <si>
    <t>доходы от операций с активами, всего</t>
  </si>
  <si>
    <t>1900</t>
  </si>
  <si>
    <t>прочие поступления, всего</t>
  </si>
  <si>
    <t>1980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</si>
  <si>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</si>
  <si>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</si>
  <si>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</si>
  <si>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</si>
  <si>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</si>
  <si>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</si>
  <si>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</si>
  <si>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фонд оплаты труда учреждений</t>
  </si>
  <si>
    <t>2110</t>
  </si>
  <si>
    <t>111</t>
  </si>
  <si>
    <t>в том числе:
оплата труда</t>
  </si>
  <si>
    <t>2111</t>
  </si>
  <si>
    <t>211</t>
  </si>
  <si>
    <t>в том числе:
оплата труда Педагогических работников</t>
  </si>
  <si>
    <t>2111.1</t>
  </si>
  <si>
    <t>в том числе: Педагогические работники ("указные")</t>
  </si>
  <si>
    <t>2111.1.1</t>
  </si>
  <si>
    <t>из них:
Педагогические работники образовательных организаций, реализующих программы дошкольного образования ("указные")</t>
  </si>
  <si>
    <t>2111.1.1.1</t>
  </si>
  <si>
    <t>Педагогические работники, реализующих программы общего образования ("указные")</t>
  </si>
  <si>
    <t>2111.1.1.2</t>
  </si>
  <si>
    <t>Педагогические работники образовательных организаций, реализующих программы дополнительного образования детей ("указные")</t>
  </si>
  <si>
    <t>2111.1.1.3</t>
  </si>
  <si>
    <t>Преподаватели и мастера производственного обучения ("указные")</t>
  </si>
  <si>
    <t>2111.1.1.4</t>
  </si>
  <si>
    <t>Профессорско-преподавательский состав организации ("указные")</t>
  </si>
  <si>
    <t>2111.1.1.5</t>
  </si>
  <si>
    <t>оплата труда Прочих педагогических работников</t>
  </si>
  <si>
    <t>2111.1.2</t>
  </si>
  <si>
    <t>оплата труда Прочего персонала</t>
  </si>
  <si>
    <t>2111.2</t>
  </si>
  <si>
    <t>в том числе: Руководящие работники</t>
  </si>
  <si>
    <t>2111.2.1</t>
  </si>
  <si>
    <t>Административно-управленческий персонал</t>
  </si>
  <si>
    <t>2111.2.2</t>
  </si>
  <si>
    <t>в том числе: АУП "Указные"</t>
  </si>
  <si>
    <t>2111.2.2.1</t>
  </si>
  <si>
    <t>АУП прочие</t>
  </si>
  <si>
    <t>2111.2.2.2</t>
  </si>
  <si>
    <t>Учебно-вспомогательный персонал</t>
  </si>
  <si>
    <t>2111.2.3</t>
  </si>
  <si>
    <t>Младший обслуживающий персонал</t>
  </si>
  <si>
    <t>2111.2.4</t>
  </si>
  <si>
    <t>Работники культуры</t>
  </si>
  <si>
    <t>2111.2.5</t>
  </si>
  <si>
    <t>Социальные пособия и компенсация персоналу в денежной форме</t>
  </si>
  <si>
    <t>2112</t>
  </si>
  <si>
    <t>266</t>
  </si>
  <si>
    <t>прочие выплаты персоналу, в том числе компенсационного характера, всего</t>
  </si>
  <si>
    <t>2120</t>
  </si>
  <si>
    <t>112</t>
  </si>
  <si>
    <t>в том числе:
прочие несоциальные выплаты персоналу в денежной и натуральной формах, всего</t>
  </si>
  <si>
    <t>2121</t>
  </si>
  <si>
    <t>212</t>
  </si>
  <si>
    <t>транспортные услуги, всего</t>
  </si>
  <si>
    <t>2122</t>
  </si>
  <si>
    <t>222</t>
  </si>
  <si>
    <t>прочие работы, услуги, за исключением разработки проектной и сметной документации для ремонта объектов нефинансовых активов, всего</t>
  </si>
  <si>
    <t>2123</t>
  </si>
  <si>
    <t>226</t>
  </si>
  <si>
    <t>социальное обеспечение населения, в том числе доставка социальных выплат, всего</t>
  </si>
  <si>
    <t>2124</t>
  </si>
  <si>
    <t>социальные компенсации персоналу в натуральной форме</t>
  </si>
  <si>
    <t>2125</t>
  </si>
  <si>
    <t>267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</si>
  <si>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</si>
  <si>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</si>
  <si>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</si>
  <si>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2131</t>
  </si>
  <si>
    <t>2132</t>
  </si>
  <si>
    <t>2133</t>
  </si>
  <si>
    <t>2134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</si>
  <si>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</si>
  <si>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</si>
  <si>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</si>
  <si>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</si>
  <si>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</si>
  <si>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</si>
  <si>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иные выплаты работникам</t>
  </si>
  <si>
    <t>2142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</si>
  <si>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</si>
  <si>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</si>
  <si>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</si>
  <si>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</si>
  <si>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</si>
  <si>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</si>
  <si>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</si>
  <si>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</si>
  <si>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</si>
  <si>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</si>
  <si>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</si>
  <si>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</si>
  <si>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</si>
  <si>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выплата стипендий</t>
  </si>
  <si>
    <t>2221</t>
  </si>
  <si>
    <t>262</t>
  </si>
  <si>
    <t>осуществление иных расходов на социальную поддержку
обучающихся за счет средств стипендиального фонда</t>
  </si>
  <si>
    <t>2222</t>
  </si>
  <si>
    <t>296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</si>
  <si>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</si>
  <si>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</si>
  <si>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</si>
  <si>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</si>
  <si>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</si>
  <si>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</si>
  <si>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</si>
  <si>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</si>
  <si>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</si>
  <si>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</si>
  <si>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</si>
  <si>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</si>
  <si>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</si>
  <si>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</si>
  <si>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</si>
  <si>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</si>
  <si>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 и иных платежей</t>
  </si>
  <si>
    <t>2330</t>
  </si>
  <si>
    <t>853</t>
  </si>
  <si>
    <t>уплата штрафов (в том числе административных), пеней</t>
  </si>
  <si>
    <t>2331</t>
  </si>
  <si>
    <t>291 - 295</t>
  </si>
  <si>
    <t>иные выплаты текущего характера физическим лицам</t>
  </si>
  <si>
    <t>2332</t>
  </si>
  <si>
    <t>иные выплаты текущего характера организациям</t>
  </si>
  <si>
    <t>2333</t>
  </si>
  <si>
    <t>297</t>
  </si>
  <si>
    <t>безвозмездные перечисления организациям и физическим лицам</t>
  </si>
  <si>
    <t>2400</t>
  </si>
  <si>
    <t>из них:
гранты, предоставляемые бюджетным учреждениям</t>
  </si>
  <si>
    <t>2410</t>
  </si>
  <si>
    <t>613</t>
  </si>
  <si>
    <t>241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</si>
  <si>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</si>
  <si>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</si>
  <si>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</si>
  <si>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</si>
  <si>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</si>
  <si>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</si>
  <si>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242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</si>
  <si>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</si>
  <si>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</si>
  <si>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</si>
  <si>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</si>
  <si>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</si>
  <si>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</si>
  <si>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253</t>
  </si>
  <si>
    <t>в том числе: 
перечисления международным организациям, всего</t>
  </si>
  <si>
    <t>2451</t>
  </si>
  <si>
    <t>иные выплаты текущего характера физическим лицам и организациям, всего</t>
  </si>
  <si>
    <t>2452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</si>
  <si>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</si>
  <si>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</si>
  <si>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</si>
  <si>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2461</t>
  </si>
  <si>
    <t>2462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</si>
  <si>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</si>
  <si>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</si>
  <si>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</si>
  <si>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</si>
  <si>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</si>
  <si>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290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</si>
  <si>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</si>
  <si>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</si>
  <si>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и технологических работ</t>
  </si>
  <si>
    <t>2610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</si>
  <si>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</si>
  <si>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</si>
  <si>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</si>
  <si>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</si>
  <si>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2631.1</t>
  </si>
  <si>
    <t>225</t>
  </si>
  <si>
    <t>2631.2</t>
  </si>
  <si>
    <t>закупка товаров, работ, услуг для целей капитальных вложений</t>
  </si>
  <si>
    <t>2632</t>
  </si>
  <si>
    <t>347</t>
  </si>
  <si>
    <t>закупка товаров, работ, услуг для целей капитального ремонта</t>
  </si>
  <si>
    <t>2633</t>
  </si>
  <si>
    <t>344</t>
  </si>
  <si>
    <t>прочую закупку товаров, работ и услуг, всего</t>
  </si>
  <si>
    <t>2640</t>
  </si>
  <si>
    <t>244</t>
  </si>
  <si>
    <t>в том числе:
расходы, всего</t>
  </si>
  <si>
    <t>2641</t>
  </si>
  <si>
    <t>в том числе:
услуги связи, всего</t>
  </si>
  <si>
    <t>2641.01</t>
  </si>
  <si>
    <t>221</t>
  </si>
  <si>
    <t>2641.02</t>
  </si>
  <si>
    <t>коммунальные услуги (за исключением закупки энергетических ресурсов)</t>
  </si>
  <si>
    <t>2641.03</t>
  </si>
  <si>
    <t>223</t>
  </si>
  <si>
    <t>арендная плата за пользование имуществом, всего</t>
  </si>
  <si>
    <t>2641.04</t>
  </si>
  <si>
    <t>224</t>
  </si>
  <si>
    <t>работы, услуги по содержанию имущества</t>
  </si>
  <si>
    <t>2641.05</t>
  </si>
  <si>
    <t>прочие работы, услуги</t>
  </si>
  <si>
    <t>2641.06</t>
  </si>
  <si>
    <t>страхование, всего</t>
  </si>
  <si>
    <t>2641.07</t>
  </si>
  <si>
    <t>227</t>
  </si>
  <si>
    <t>в том числе:
поступление нефинансовых активов, всего</t>
  </si>
  <si>
    <t>2642</t>
  </si>
  <si>
    <t>в том числе: 
увеличение стоимости основных средств, всего</t>
  </si>
  <si>
    <t>2642.01</t>
  </si>
  <si>
    <t>310</t>
  </si>
  <si>
    <t>увеличение стоимости нематериальных активов, всего</t>
  </si>
  <si>
    <t>2642.02</t>
  </si>
  <si>
    <t>увеличение стоимости непроизводственных активов, всего</t>
  </si>
  <si>
    <t>2642.03</t>
  </si>
  <si>
    <t>330</t>
  </si>
  <si>
    <t>увеличение стоимости лекарственных препаратов и материалов, применяемых в медицинских целях, всего</t>
  </si>
  <si>
    <t>2642.04</t>
  </si>
  <si>
    <t>341</t>
  </si>
  <si>
    <t>увеличение стоимости продуктов питания, всего</t>
  </si>
  <si>
    <t>2642.05</t>
  </si>
  <si>
    <t>342</t>
  </si>
  <si>
    <t>увеличение стоимости горюче-смазочных материалов, всего</t>
  </si>
  <si>
    <t>2642.06</t>
  </si>
  <si>
    <t>343</t>
  </si>
  <si>
    <t>увеличение стоимости строительных материалов, всего</t>
  </si>
  <si>
    <t>2642.07</t>
  </si>
  <si>
    <t>увеличение стоимости мягкого инвентаря</t>
  </si>
  <si>
    <t>2642.08</t>
  </si>
  <si>
    <t>345</t>
  </si>
  <si>
    <t>увеличение стоимости прочих материальных запасов</t>
  </si>
  <si>
    <t>2642.09</t>
  </si>
  <si>
    <t>346</t>
  </si>
  <si>
    <t>увеличение стоимости материальных запасов для целей капитальных вложений, всего</t>
  </si>
  <si>
    <t>2642.10</t>
  </si>
  <si>
    <t>увеличение стоимости прочих материальных запасов
однократного применения</t>
  </si>
  <si>
    <t>2642.11</t>
  </si>
  <si>
    <t>349</t>
  </si>
  <si>
    <t>увеличение стоимости неисключительных прав на результаты интеллектуальной деятельности с неопределенным сроком полезного использования</t>
  </si>
  <si>
    <t>2642.12</t>
  </si>
  <si>
    <t>353</t>
  </si>
  <si>
    <t>закупка товаров, работ, услуг в целях создания, развития, эксплуатации и вывода 
из эксплуатации государственных информационных систем</t>
  </si>
  <si>
    <t>2650</t>
  </si>
  <si>
    <t>246</t>
  </si>
  <si>
    <t>закупка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</si>
  <si>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</si>
  <si>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</si>
  <si>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</si>
  <si>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</si>
  <si>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</si>
  <si>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</si>
  <si>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</si>
  <si>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</si>
  <si>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</si>
  <si>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</si>
  <si>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</si>
  <si>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</si>
  <si>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</si>
  <si>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</si>
  <si>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</si>
  <si>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</si>
  <si>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</si>
  <si>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</si>
  <si>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</si>
  <si>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</si>
  <si>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</si>
  <si>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</si>
  <si>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</si>
  <si>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</si>
  <si>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</si>
  <si>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возврат в бюджет средств госзадания</t>
  </si>
  <si>
    <t>4020</t>
  </si>
  <si>
    <t>Детализация по КФО</t>
  </si>
  <si>
    <t>Аналитический код</t>
  </si>
  <si>
    <t>в т.ч. субидия на финансовое обеспечение выполнения государственного задания</t>
  </si>
  <si>
    <t>в т.ч. субидии, предоставляемые в соответствии с абзацем вторым пунка 1 статьи 78.1 Бюджетного кодекса РФ</t>
  </si>
  <si>
    <t>в т.ч. поступления от оказания услуг (выполнения работ) на платной основе и от иной приносящей доход деятельности</t>
  </si>
  <si>
    <t>за переделами планового периода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</si>
  <si>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</si>
  <si>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</si>
  <si>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</si>
  <si>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</si>
  <si>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</si>
  <si>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</si>
  <si>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</si>
  <si>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</si>
  <si>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</si>
  <si>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</si>
  <si>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</si>
  <si>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</si>
  <si>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</si>
  <si>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</si>
  <si>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</si>
  <si>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</si>
  <si>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</si>
  <si>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</si>
  <si>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</si>
  <si>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</si>
  <si>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</si>
  <si>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</si>
  <si>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</si>
  <si>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</si>
  <si>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</si>
  <si>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</si>
  <si>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</si>
  <si>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</si>
  <si>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</si>
  <si>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</si>
  <si>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</si>
  <si>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</si>
  <si>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</si>
  <si>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</si>
  <si>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</si>
  <si>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</si>
  <si>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</si>
  <si>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</si>
  <si>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</si>
  <si>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</si>
  <si>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</si>
  <si>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</si>
  <si>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</si>
  <si>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</si>
  <si>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</si>
  <si>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</si>
  <si>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</si>
  <si>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</si>
  <si>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</si>
  <si>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</si>
  <si>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</si>
  <si>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</si>
  <si>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</si>
  <si>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</si>
  <si>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</si>
  <si>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</si>
  <si>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</si>
  <si>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</si>
  <si>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</si>
  <si>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</si>
  <si>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</si>
  <si>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</si>
  <si>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</si>
  <si>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</si>
  <si>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</si>
  <si>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</si>
  <si>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</si>
  <si>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</si>
  <si>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</si>
  <si>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</si>
  <si>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</si>
  <si>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</si>
  <si>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</si>
  <si>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</si>
  <si>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</si>
  <si>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</si>
  <si>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</si>
  <si>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</si>
  <si>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</si>
  <si>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</si>
  <si>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</si>
  <si>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</si>
  <si>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</si>
  <si>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</si>
  <si>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</si>
  <si>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</si>
  <si>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</si>
  <si>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</si>
  <si>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</si>
  <si>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</si>
  <si>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</si>
  <si>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</si>
  <si>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</si>
  <si>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</si>
  <si>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</si>
  <si>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</si>
  <si>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</si>
  <si>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Фонд оплаты труда в год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</si>
  <si>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</si>
  <si>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</si>
  <si>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</si>
  <si>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</si>
  <si>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</si>
  <si>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</si>
  <si>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</si>
  <si>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</si>
  <si>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</si>
  <si>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</si>
  <si>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</si>
  <si>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</si>
  <si>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49</t>
  </si>
  <si>
    <t>[Не заполнено], [Руководящий персонал], [Директор образовательного учреждения],</t>
  </si>
  <si>
    <t>50</t>
  </si>
  <si>
    <t>[Не заполнено], [Руководящий персонал], [Заместитель директора по учебно-методической работе],</t>
  </si>
  <si>
    <t>53</t>
  </si>
  <si>
    <t>[Не заполнено], [Руководящий персонал], [Заместитель директора по учебно-производственной работе],</t>
  </si>
  <si>
    <t>55</t>
  </si>
  <si>
    <t>[Не заполнено], [Руководящий персонал], [Заместитель директора по учебной работе],</t>
  </si>
  <si>
    <t>57</t>
  </si>
  <si>
    <t>[Не заполнено], [Административно-управленческий персонал], [Заведующий производством (шеф-повар)],</t>
  </si>
  <si>
    <t>72</t>
  </si>
  <si>
    <t>[Не заполнено], [Руководящий персонал], [Заместитель директора по учебно-воспитательной работе],</t>
  </si>
  <si>
    <t>74</t>
  </si>
  <si>
    <t>[Не заполнено], [Руководящий персонал], [Заместитель директора по административно-хозяйственной части],</t>
  </si>
  <si>
    <t>75</t>
  </si>
  <si>
    <t>[Не заполнено], [Руководящий персонал], [Заместитель директора по безопасности],</t>
  </si>
  <si>
    <t>76</t>
  </si>
  <si>
    <t>[Не заполнено], [Руководящий персонал], [Заместитель директора по финансово-экономической работе],</t>
  </si>
  <si>
    <t>81</t>
  </si>
  <si>
    <t>[Не заполнено], [Административно-управленческий персонал], [Экономист ведущий],</t>
  </si>
  <si>
    <t>84</t>
  </si>
  <si>
    <t>[Не заполнено], [Административно-управленческий персонал], [Юрисконсульт],</t>
  </si>
  <si>
    <t>90</t>
  </si>
  <si>
    <t>[Не заполнено], [Административно-управленческий персонал], [Инженер],</t>
  </si>
  <si>
    <t>98</t>
  </si>
  <si>
    <t>[Не заполнено], [Работники культуры], [Библиотекарь],</t>
  </si>
  <si>
    <t>103</t>
  </si>
  <si>
    <t>[Не заполнено], [Учебно-вспомогательный персонал], [Секретарь],</t>
  </si>
  <si>
    <t>110</t>
  </si>
  <si>
    <t>[Не заполнено], [Младший обслуживающий персонал], [Рабочий по комплексному обслуживанию и ремонту зданий],</t>
  </si>
  <si>
    <t>[Не заполнено], [Младший обслуживающий персонал], [Кухонный рабочий],</t>
  </si>
  <si>
    <t>135</t>
  </si>
  <si>
    <t>[Не заполнено], [Прочий педагогический персонал], [Методист],</t>
  </si>
  <si>
    <t>[Не заполнено], [Педагогические работников ("указные")], [Мастер производственного обучения],</t>
  </si>
  <si>
    <t>142</t>
  </si>
  <si>
    <t>[Не заполнено], [Педагогические работников ("указные")], [Преподаватель],</t>
  </si>
  <si>
    <t>Итого:</t>
  </si>
  <si>
    <t>субсидии на иные цели</t>
  </si>
  <si>
    <t>1.1. Расчеты (обоснования) расходов на оплату труда ()</t>
  </si>
  <si>
    <t>субсидии на выполнение государственного (муниципального) задания</t>
  </si>
  <si>
    <t>51</t>
  </si>
  <si>
    <t>[Не заполнено], [Административно-управленческий персонал], [Заведующий структурного подразделения],</t>
  </si>
  <si>
    <t>52</t>
  </si>
  <si>
    <t>[Не заполнено], [Административно-управленческий персонал], [Главный инженер],</t>
  </si>
  <si>
    <t>54</t>
  </si>
  <si>
    <t>[Не заполнено], [Административно-управленческий персонал], [Заведующий складом],</t>
  </si>
  <si>
    <t>56</t>
  </si>
  <si>
    <t>[Не заполнено], [Административно-управленческий персонал], [Заведующий архивом],</t>
  </si>
  <si>
    <t>58</t>
  </si>
  <si>
    <t>[Не заполнено], [Административно-управленческий персонал], [Начальник отдела кадров],</t>
  </si>
  <si>
    <t>59</t>
  </si>
  <si>
    <t>[Не заполнено], [Административно-управленческий персонал], [Начальник котельной],</t>
  </si>
  <si>
    <t>71</t>
  </si>
  <si>
    <t>73</t>
  </si>
  <si>
    <t>77</t>
  </si>
  <si>
    <t>[Не заполнено], [Административно-управленческий персонал], [Начальник отдела],</t>
  </si>
  <si>
    <t>78</t>
  </si>
  <si>
    <t>[Не заполнено], [Административно-управленческий персонал], [Начальник штаба ГО],</t>
  </si>
  <si>
    <t>79</t>
  </si>
  <si>
    <t>[Не заполнено], [Административно-управленческий персонал], [Начальник гаража],</t>
  </si>
  <si>
    <t>80</t>
  </si>
  <si>
    <t>[Не заполнено], [Административно-управленческий персонал], [Заведующий столовой],</t>
  </si>
  <si>
    <t>82</t>
  </si>
  <si>
    <t>[Не заполнено], [Административно-управленческий персонал], [Специалист по кадрам],</t>
  </si>
  <si>
    <t>83</t>
  </si>
  <si>
    <t>[Не заполнено], [Административно-управленческий персонал], [Ведущий специалист по закупкам],</t>
  </si>
  <si>
    <t>85</t>
  </si>
  <si>
    <t>[Не заполнено], [Административно-управленческий персонал], [Документовед],</t>
  </si>
  <si>
    <t>86</t>
  </si>
  <si>
    <t>[Не заполнено], [Административно-управленческий персонал], [Техник (по эксплуатации зданий)],</t>
  </si>
  <si>
    <t>87</t>
  </si>
  <si>
    <t>88</t>
  </si>
  <si>
    <t>[Не заполнено], [Административно-управленческий персонал], [Техник 1 категории (кабинета информтики)],</t>
  </si>
  <si>
    <t>89</t>
  </si>
  <si>
    <t>[Не заполнено], [Административно-управленческий персонал], [Техник I категории (кабинета информатики)],</t>
  </si>
  <si>
    <t>91</t>
  </si>
  <si>
    <t>[Не заполнено], [Административно-управленческий персонал], [Инженер по защите информации],</t>
  </si>
  <si>
    <t>92</t>
  </si>
  <si>
    <t>[Не заполнено], [Административно-управленческий персонал], [Инженер по обслуживанию электронно- вычислительных сетей],</t>
  </si>
  <si>
    <t>93</t>
  </si>
  <si>
    <t>[Не заполнено], [Административно-управленческий персонал], [Ведущий инженер по организации труда],</t>
  </si>
  <si>
    <t>94</t>
  </si>
  <si>
    <t>[Не заполнено], [Административно-управленческий персонал], [Механик],</t>
  </si>
  <si>
    <t>95</t>
  </si>
  <si>
    <t>[Не заполнено], [Работники культуры], [Заведующий музеем],</t>
  </si>
  <si>
    <t>96</t>
  </si>
  <si>
    <t>[Не заполнено], [Работники культуры], [Заведующий библиотекой],</t>
  </si>
  <si>
    <t>97</t>
  </si>
  <si>
    <t>[Не заполнено], [Работники культуры], [Ведущий библиотекарь],</t>
  </si>
  <si>
    <t>99</t>
  </si>
  <si>
    <t>[Не заполнено], [Учебно-вспомогательный персонал], [Лаборант],</t>
  </si>
  <si>
    <t>101</t>
  </si>
  <si>
    <t>[Не заполнено], [Учебно-вспомогательный персонал], [Калькулятор],</t>
  </si>
  <si>
    <t>102</t>
  </si>
  <si>
    <t>[Не заполнено], [Учебно-вспомогательный персонал], [Секретарь учебной части],</t>
  </si>
  <si>
    <t>104</t>
  </si>
  <si>
    <t>105</t>
  </si>
  <si>
    <t>[Не заполнено], [Младший обслуживающий персонал], [Водитель автомобиля],</t>
  </si>
  <si>
    <t>106</t>
  </si>
  <si>
    <t>107</t>
  </si>
  <si>
    <t>[Не заполнено], [Младший обслуживающий персонал], [Водитель грузового автомобиля],</t>
  </si>
  <si>
    <t>108</t>
  </si>
  <si>
    <t>[Не заполнено], [Младший обслуживающий персонал], [Грузчик],</t>
  </si>
  <si>
    <t>109</t>
  </si>
  <si>
    <t>[Не заполнено], [Младший обслуживающий персонал], [Гардеробщик],</t>
  </si>
  <si>
    <t>[Не заполнено], [Младший обслуживающий персонал], [Дворник],</t>
  </si>
  <si>
    <t>114</t>
  </si>
  <si>
    <t>[Не заполнено], [Младший обслуживающий персонал], [Кладовщик],</t>
  </si>
  <si>
    <t>115</t>
  </si>
  <si>
    <t>[Не заполнено], [Младший обслуживающий персонал], [Электрогазосварщик],</t>
  </si>
  <si>
    <t>116</t>
  </si>
  <si>
    <t>[Не заполнено], [Младший обслуживающий персонал], [Слесарь-сантехник],</t>
  </si>
  <si>
    <t>117</t>
  </si>
  <si>
    <t>[Не заполнено], [Младший обслуживающий персонал], [Слесарь-электрик по ремонту электрооборудования],</t>
  </si>
  <si>
    <t>118</t>
  </si>
  <si>
    <t>[Не заполнено], [Младший обслуживающий персонал], [Слесарь-ремонтник],</t>
  </si>
  <si>
    <t>[Не заполнено], [Младший обслуживающий персонал], [Слесарь по ремонту оборудования],</t>
  </si>
  <si>
    <t>[Не заполнено], [Младший обслуживающий персонал], [Плотник],</t>
  </si>
  <si>
    <t>122</t>
  </si>
  <si>
    <t>[Не заполнено], [Младший обслуживающий персонал], [Повар],</t>
  </si>
  <si>
    <t>123</t>
  </si>
  <si>
    <t>[Не заполнено], [Младший обслуживающий персонал], [Оператор котельной],</t>
  </si>
  <si>
    <t>124</t>
  </si>
  <si>
    <t>125</t>
  </si>
  <si>
    <t>[Не заполнено], [Младший обслуживающий персонал], [Лаборант],</t>
  </si>
  <si>
    <t>126</t>
  </si>
  <si>
    <t>[Не заполнено], [Младший обслуживающий персонал], [Слесарь],</t>
  </si>
  <si>
    <t>127</t>
  </si>
  <si>
    <t>[Не заполнено], [Прочий педагогический персонал], [Руководитель физвоспитания],</t>
  </si>
  <si>
    <t>128</t>
  </si>
  <si>
    <t>[Не заполнено], [Прочий педагогический персонал], [Советник директора по воспитанию и взаимодействию с детскими общественными объединениями],</t>
  </si>
  <si>
    <t>[Не заполнено], [Прочий педагогический персонал], [Педагог организатор],</t>
  </si>
  <si>
    <t>[Не заполнено], [Прочий педагогический персонал], [Социальный педагог],</t>
  </si>
  <si>
    <t>[Не заполнено], [Прочий педагогический персонал], [Педагог-психолог],</t>
  </si>
  <si>
    <t>132</t>
  </si>
  <si>
    <t>133</t>
  </si>
  <si>
    <t>[Не заполнено], [Прочий педагогический персонал], [Педагог дополнительного образования],</t>
  </si>
  <si>
    <t>134</t>
  </si>
  <si>
    <t>[Не заполнено], [Прочий педагогический персонал], [Тьютор],</t>
  </si>
  <si>
    <t>136</t>
  </si>
  <si>
    <t>[Не заполнено], [Прочий педагогический персонал], [Ассистент (помощник)],</t>
  </si>
  <si>
    <t>137</t>
  </si>
  <si>
    <t>138</t>
  </si>
  <si>
    <t>143</t>
  </si>
  <si>
    <t>[Не заполнено], [Административно-управленческий персонал], [Ведущий программист],</t>
  </si>
  <si>
    <t>1.2. Расчеты (обоснования) выплат персоналу при направлении в служебные командировки (212;222;226)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</si>
  <si>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</si>
  <si>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</si>
  <si>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</si>
  <si>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</si>
  <si>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</si>
  <si>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[Проезд к месту командировки и обратно], [Возмещение расходов на покупку билетов]</t>
  </si>
  <si>
    <t>[Найм жилого помещения в период командирования], [Возмещение расходов на оплату проживания]</t>
  </si>
  <si>
    <t>[Выплата суточных при служебных командировках работникам], [Возмещение суточных расходов]</t>
  </si>
  <si>
    <t>[Проезд к месту командировки и обратно], [оплата транспортных расходов во время командировок]</t>
  </si>
  <si>
    <t>1.2. Расчеты (обоснования) выплат персоналу при направлении в служебные командировки ()</t>
  </si>
  <si>
    <t>1.3. Расчеты (обоснования) социальных выплат персоналу ()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</si>
  <si>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</si>
  <si>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</si>
  <si>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</si>
  <si>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1.3. Расчеты (обоснования) социальных выплат персоналу (266)</t>
  </si>
  <si>
    <t>[Пособие за первые три дня временной нетрудоспособности (КОСГУ 266)], [Пособие за первые 3 дня временной нетрудоспособности за счет ФОТ]</t>
  </si>
  <si>
    <t>2. Расчеты (обоснования) расходов на социальные и иные выплаты населению ()</t>
  </si>
  <si>
    <t>Численность получателей выплаты, чел.</t>
  </si>
  <si>
    <t>Размер одной выплаты, руб</t>
  </si>
  <si>
    <t>Количество выплат в год</t>
  </si>
  <si>
    <t>Общая сумма выплат, руб (гр.3 х гр.4)</t>
  </si>
  <si>
    <t>2. Расчеты (обоснования) расходов на социальные и иные выплаты населению (264)</t>
  </si>
  <si>
    <t>[Расходы на социальные выплаты гражданам (в денежной форме) (320)]</t>
  </si>
  <si>
    <t>2. Расчеты (обоснования) расходов на социальные и иные выплаты населению (296)</t>
  </si>
  <si>
    <t>[Премирование физических лиц за достижения, предоставление грантов (350)], [Выплаты премии участникам конкурса]</t>
  </si>
  <si>
    <t>2. Расчеты (обоснования) расходов на социальные и иные выплаты населению (262)</t>
  </si>
  <si>
    <t>[Стипендии (340)], [выплата материальной помощи учащимся]</t>
  </si>
  <si>
    <t>3. Расчеты (обоснования) расходов на оплату налогов, сборов и иных платежей ()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</si>
  <si>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</si>
  <si>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</si>
  <si>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</si>
  <si>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3. Расчеты (обоснования) расходов на оплату налогов, сборов и иных платежей (291)</t>
  </si>
  <si>
    <t>[Транспортный налог], [Транспортный налог (до 90 л.с.)]</t>
  </si>
  <si>
    <t>[Прочие налоги и сборы], [Оплата госпошлин]</t>
  </si>
  <si>
    <t>11</t>
  </si>
  <si>
    <t>[Транспортный налог], [Транспортный налог (грузовой автомобиль до 150 л.с.)]</t>
  </si>
  <si>
    <t>12</t>
  </si>
  <si>
    <t>[Транспортный налог], [Транспортный налог (169 л.с.)]</t>
  </si>
  <si>
    <t>13</t>
  </si>
  <si>
    <t>[Транспортный налог], [Транспортный налог (легковой автомобиль до 150 л.с.)]</t>
  </si>
  <si>
    <t>14</t>
  </si>
  <si>
    <t>[Транспортный налог], [Транспортный налог (легковой автомобиль до 120 л.с.)]</t>
  </si>
  <si>
    <t>15</t>
  </si>
  <si>
    <t>[Транспортный налог], [Транспортный налог (легковой автомобиль до 200 л.с.)]</t>
  </si>
  <si>
    <t>16</t>
  </si>
  <si>
    <t>[Транспортный налог], [Транспортный налог (свыше 200 л.с.)]</t>
  </si>
  <si>
    <t>[Налог на имущество], [Налог на имущество (г.о. Королев)]</t>
  </si>
  <si>
    <t>[Земельный налог], [Земельный участок (г. Ивантеевка, ул. Заречная, д.3)]</t>
  </si>
  <si>
    <t>17</t>
  </si>
  <si>
    <t>[Земельный налог], [Земельный участок (г. Королев, Болшевское шоссе, д.2)]</t>
  </si>
  <si>
    <t>18</t>
  </si>
  <si>
    <t>[Земельный налог], [Земельный участок (г. Королев, мкр. Текстильщик, ул. Молодежная 9)]</t>
  </si>
  <si>
    <t>19</t>
  </si>
  <si>
    <t>[Земельный налог], [Земельный участок г.Пушкино 2-ой Надсоновский пр-д]</t>
  </si>
  <si>
    <t>20</t>
  </si>
  <si>
    <t>[Земельный налог], [Земельный участок под УПЦД, ул. Лермонтова, д.16]</t>
  </si>
  <si>
    <t>21</t>
  </si>
  <si>
    <t>[Земельный налог], [Земельный участок (г. Королев, мкр. Текстильщик, ул. Молодежная 7)]</t>
  </si>
  <si>
    <t>22</t>
  </si>
  <si>
    <t>[Налог на имущество], [Налог на имущество [Налог на имущество (г.о. Пушкино)]]</t>
  </si>
  <si>
    <t>3. Расчеты (обоснования) расходов на оплату налогов, сборов и иных платежей (292;293;295;297)</t>
  </si>
  <si>
    <t>[Прочие налоги и сборы], [Оплата членских взносов]</t>
  </si>
  <si>
    <t>[Прочие налоги и сборы], [Штрафы]</t>
  </si>
  <si>
    <t>[Прочие налоги и сборы], [Штрафы, пени по контрактам (договорам)]</t>
  </si>
  <si>
    <t>10</t>
  </si>
  <si>
    <t>[Прочие налоги и сборы], [Штрафы, пени в бюджетную систему]</t>
  </si>
  <si>
    <t>4. Расчеты (обоснования) расходов на безвозмездные перечисления организациям</t>
  </si>
  <si>
    <t>5. Расчеты (обоснования) прочих расходов (кроме расходов на закупку товаров, работ, услуг)</t>
  </si>
  <si>
    <t>7.1. Расчет расходов на уплату взносов на обязательное социальное страхование (213)</t>
  </si>
  <si>
    <t>Размер базы для начисления страховых взносов</t>
  </si>
  <si>
    <t>Cумма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</si>
  <si>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</si>
  <si>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0100</t>
  </si>
  <si>
    <t>в том числе: 
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</si>
  <si>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</si>
  <si>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</si>
  <si>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</si>
  <si>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плательщиков, всего</t>
  </si>
  <si>
    <t>0130</t>
  </si>
  <si>
    <t>в том числе: 
по тарифу</t>
  </si>
  <si>
    <t>0131</t>
  </si>
  <si>
    <t>с применением дополнительных тарифов страховых взносов для отдельных категорий плательщиков, всего</t>
  </si>
  <si>
    <t>0140</t>
  </si>
  <si>
    <t>0141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</si>
  <si>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</si>
  <si>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0200</t>
  </si>
  <si>
    <t>в том числе: 
обязательное социальное страхование от несчастных случаев на производстве и профессиональных заболеваний по тарифу 0,2%</t>
  </si>
  <si>
    <t>0210</t>
  </si>
  <si>
    <t>обязательное социальное страхование от несчастных случаев на производстве и профессиональных заболеваний по тарифу</t>
  </si>
  <si>
    <t>0220</t>
  </si>
  <si>
    <t>Уточнение расчета по страховым взносам на обязательное социальное страхование, всего</t>
  </si>
  <si>
    <t>0300</t>
  </si>
  <si>
    <t>в том числе: 
корректировка округления</t>
  </si>
  <si>
    <t>0310</t>
  </si>
  <si>
    <t>корректировка в связи с регрессом по страховым взносам</t>
  </si>
  <si>
    <t>0320</t>
  </si>
  <si>
    <t>ИТОГО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</si>
  <si>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</si>
  <si>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</si>
  <si>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</si>
  <si>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</si>
  <si>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</si>
  <si>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914</t>
  </si>
  <si>
    <t>[Расходы на закупки товаров, работ, услуг] [Выполнение работ по капитальному ремонту, соглашение от 30.01.2024 № 014-с-76/1, распоряжение от 26.01.2024 № Р-76, распоряжение от 15.02.2024 № Р-160, распоряжение Министерства образования Московской области от 26.12.2024 № Р-2029] [225]</t>
  </si>
  <si>
    <t>2024</t>
  </si>
  <si>
    <t>6. Расчеты (обоснования) расходов на закупки товаров, работ, услуг (310)</t>
  </si>
  <si>
    <t>789</t>
  </si>
  <si>
    <t>[Расходы на закупки товаров, работ, услуг] [Оснащение помещений в рамках проведения капитального ремонта, соглашение от 30.01.2024 № 014-с-76/1, распоряжение от 26.01.2024 № Р-76, распоряжение от 15.02.2024 № Р-160, распоряжение Министерства образования Московской области от 26.12.2024 № Р-2029] [310] [оборудование для гардероба]</t>
  </si>
  <si>
    <t>[Расходы на закупки товаров, работ, услуг] [Оснащение помещений в рамках проведения капитального ремонта, соглашение от 30.01.2024 № 014-с-76/1, распоряжение от 26.01.2024 № Р-76, распоряжение от 15.02.2024 № Р-160, распоряжение Министерства образования Московской области от 26.12.2024 № Р-2029] [310] [мебель для учебных кабинетов]</t>
  </si>
  <si>
    <t>[Расходы на закупки товаров, работ, услуг] [Оснащение помещений в рамках проведения капитального ремонта, соглашение от 30.01.2024 № 014-с-76/1, распоряжение от 26.01.2024 № Р-76, распоряжение от 15.02.2024 № Р-160, распоряжение Министерства образования Московской области от 26.12.2024 № Р-2029] [310] [оборудование для столовой]</t>
  </si>
  <si>
    <t>[Расходы на закупки товаров, работ, услуг] [Оснащение помещений в рамках проведения капитального ремонта, соглашение от 30.01.2024 № 014-с-76/1, распоряжение от 26.01.2024 № Р-76, распоряжение от 15.02.2024 № Р-160, распоряжение Министерства образования Московской области от 26.12.2024 № Р-2029] [310] [мебель для помещений мастерских]</t>
  </si>
  <si>
    <t>[Расходы на закупки товаров, работ, услуг] [Оснащение помещений в рамках проведения капитального ремонта, соглашение от 30.01.2024 № 014-с-76/1, распоряжение от 26.01.2024 № Р-76, распоряжение от 15.02.2024 № Р-160, распоряжение Министерства образования Московской области от 26.12.2024 № Р-2029] [310] [оборудование для входной зоны]</t>
  </si>
  <si>
    <t>[Расходы на закупки товаров, работ, услуг] [Оснащение помещений в рамках проведения капитального ремонта, соглашение от 30.01.2024 № 014-с-76/1, распоряжение от 26.01.2024 № Р-76, распоряжение от 15.02.2024 № Р-160, распоряжение Министерства образования Московской области от 26.12.2024 № Р-2029] [310] [мебель для актового зала]</t>
  </si>
  <si>
    <t>6. Расчеты (обоснования) расходов на закупки товаров, работ, услуг (221)</t>
  </si>
  <si>
    <t>194</t>
  </si>
  <si>
    <t>[Расходы на закупки товаров, работ, услуг] [Оказание услуг связи по предоставлению доступа к сети Интернет и телевидению (г. Королев) за декабрь 2024г. (месяц)] [221]</t>
  </si>
  <si>
    <t>2023</t>
  </si>
  <si>
    <t>198</t>
  </si>
  <si>
    <t>[Расходы на закупки товаров, работ, услуг] [Оказание услуг телефонной связи (8-800) за декабрь 2024г. (месяц)] [221]</t>
  </si>
  <si>
    <t>373</t>
  </si>
  <si>
    <t>[Расходы на закупки товаров, работ, услуг] [Оказание услуг связи по предоставлению доступа к сети Интернет и телевидению (г. Королев) в 2025 году (месяц)] [221]</t>
  </si>
  <si>
    <t>869</t>
  </si>
  <si>
    <t>[Расходы на закупки товаров, работ, услуг] [Оказание услуг связи по предоставлению доступа к сети Интернет и телевидению (г. Королев) в 2026 году (месяц)] [221]</t>
  </si>
  <si>
    <t>873</t>
  </si>
  <si>
    <t>[Расходы на закупки товаров, работ, услуг] [Оказание услуг связи по предоставлению доступа к сети Интернет и телевидению (г. Королев) в 2027 году (месяц)] [221]</t>
  </si>
  <si>
    <t>6. Расчеты (обоснования) расходов на закупки товаров, работ, услуг (222)</t>
  </si>
  <si>
    <t>738</t>
  </si>
  <si>
    <t>[Расходы на закупки товаров, работ, услуг] [Оплата транспортных услуг (услуга)] [222] [Доставка оборудования и материалов во время проведения чемпионатов, услуга]</t>
  </si>
  <si>
    <t>[Расходы на закупки товаров, работ, услуг] [Оплата транспортных услуг (услуга)] [222]</t>
  </si>
  <si>
    <t>6. Расчеты (обоснования) расходов на закупки товаров, работ, услуг (223)</t>
  </si>
  <si>
    <t>202</t>
  </si>
  <si>
    <t>[Расходы на закупки товаров, работ, услуг] [Оказание услуг холодного водоснабжения и водоотведения (г. Королев) за декабрь 2024г. (куб.м)] [223]</t>
  </si>
  <si>
    <t>203</t>
  </si>
  <si>
    <t>[Расходы на закупки товаров, работ, услуг] [Оказание услуг холодного водоснабжения и водоотведения (г. Королев) в 2025 году (куб.м)] [223]</t>
  </si>
  <si>
    <t>205</t>
  </si>
  <si>
    <t>[Расходы на закупки товаров, работ, услуг] [Коммунальные услуги по холодному водоснабжению и водоотведению в 2025 году (куб.м)] [223]</t>
  </si>
  <si>
    <t>208</t>
  </si>
  <si>
    <t>[Расходы на закупки товаров, работ, услуг] [Оказание услуг по обращению с твердыми коммунальными отходами на 2025 год (куб.м)] [223]</t>
  </si>
  <si>
    <t>6. Расчеты (обоснования) расходов на закупки товаров, работ, услуг (224)</t>
  </si>
  <si>
    <t>[Расходы на закупки товаров, работ, услуг] [Оказание услуг по использованию оборудования в аренду (месяц)] [224]</t>
  </si>
  <si>
    <t>274</t>
  </si>
  <si>
    <t>[Расходы на закупки товаров, работ, услуг] [Выполнение работ по текущему ремонту потолков ( Правда) ед] [225] [Приобретение потолков ( Правда) ед]</t>
  </si>
  <si>
    <t>277</t>
  </si>
  <si>
    <t>[Расходы на закупки товаров, работ, услуг] [Выполнение работ по текущему ремонту потолков ( Королев) ед] [225] [Приобретение потолков ( Королев) ед]</t>
  </si>
  <si>
    <t>[Расходы на закупки товаров, работ, услуг] [Оказание услуг по техническому обслуживанию комплекса технических средств охраны объекта и технологическому обеспечению работ 2025] [225] [Оказание услуг по техническому обслуживанию комплекса технических средств охраны объекта и технологическому обеспечению работ 2024]</t>
  </si>
  <si>
    <t>[Расходы на закупки товаров, работ, услуг] [Выполнение работ по расчету пожарного риска на объекте (услуга)] [225]</t>
  </si>
  <si>
    <t>[Расходы на закупки товаров, работ, услуг] [Выполнение работ по текущему ремонту помещений (услуга)] [225]</t>
  </si>
  <si>
    <t>456</t>
  </si>
  <si>
    <t>[Расходы на закупки товаров, работ, услуг] [Оказание услуг по вывозу крупногабаритных отходов (строительного мусора) в 2024 году (услуга)] [225]</t>
  </si>
  <si>
    <t>459</t>
  </si>
  <si>
    <t>[Расходы на закупки товаров, работ, услуг] [Выполнение работ по механизированной уборке территории (услуга)] [225]</t>
  </si>
  <si>
    <t>466</t>
  </si>
  <si>
    <t>[Расходы на закупки товаров, работ, услуг] [Выполнение работ по поверке теплосчетчика (услуга)] [225]</t>
  </si>
  <si>
    <t>477</t>
  </si>
  <si>
    <t>[Расходы на закупки товаров, работ, услуг] [выполнение ремонтных работ (услуга)] [225]</t>
  </si>
  <si>
    <t>499</t>
  </si>
  <si>
    <t>[Расходы на закупки товаров, работ, услуг] [Техническое обслуживание и эксплуатация систем вентиляции в 2024 году (за декабрь)] [225]</t>
  </si>
  <si>
    <t>502</t>
  </si>
  <si>
    <t>505</t>
  </si>
  <si>
    <t>[Расходы на закупки товаров, работ, услуг] [Выполнение ремонтных работ автотранспорта (услуга)] [225]</t>
  </si>
  <si>
    <t>780</t>
  </si>
  <si>
    <t>811</t>
  </si>
  <si>
    <t>[Расходы на закупки товаров, работ, услуг] [Выполнение работ по стирке белья (химчистка) в 2024 году (кг)] [225]</t>
  </si>
  <si>
    <t>6. Расчеты (обоснования) расходов на закупки товаров, работ, услуг (226)</t>
  </si>
  <si>
    <t>[Расходы на закупки товаров, работ, услуг] [Услуги физической охраны объектов ГАПОУ МО «МЦК - Техникум имени С.П. Королева» на 2022 год (человеко-часы)] [226]</t>
  </si>
  <si>
    <t>305</t>
  </si>
  <si>
    <t>[Расходы на закупки товаров, работ, услуг] [Услуги по техническому обслуживанию (содержанию) систем пожарной сигнализации (охрана КТС) г. Ивантеевка в 2022 году (за декабрь)] [226]</t>
  </si>
  <si>
    <t>307</t>
  </si>
  <si>
    <t>[Расходы на закупки товаров, работ, услуг] [Услуги по техническому обслуживанию (содержанию) систем пожарной сигнализации (охрана КТС) г. Королев в 2022 году (за декабрь)] [226]</t>
  </si>
  <si>
    <t>332</t>
  </si>
  <si>
    <t>[Расходы на закупки товаров, работ, услуг] [Оказание услуг сдачи квалификационного экзамена (мастер по технической эксплуатации гражданских зданий (5 уровень квалификации) (услуга)] [226]</t>
  </si>
  <si>
    <t>335</t>
  </si>
  <si>
    <t>[Расходы на закупки товаров, работ, услуг] [Приобретение неисключительных прав использования Программы СБИС (продление лицензии) (услуга)] [226]</t>
  </si>
  <si>
    <t>338</t>
  </si>
  <si>
    <t>[Расходы на закупки товаров, работ, услуг] [Образовательные услуги по дополнительной профессиональной программе повышения квалификации «Современный музей» (услуга)] [226]</t>
  </si>
  <si>
    <t>544</t>
  </si>
  <si>
    <t>[Расходы на закупки товаров, работ, услуг] [Оказание услуг по организации торжественного подведения итогов Национального конкурса профессионального мастерства «Строймастер» (услуга)] [226]</t>
  </si>
  <si>
    <t>548</t>
  </si>
  <si>
    <t>563</t>
  </si>
  <si>
    <t>[Расходы на закупки товаров, работ, услуг] [Услуги по техническому обслуживанию (содержанию) систем пожарной сигнализации (охрана КТС) г. Ивантеевка в 2024 году (за декабрь)] [226]</t>
  </si>
  <si>
    <t>578</t>
  </si>
  <si>
    <t>[Расходы на закупки товаров, работ, услуг] [Обучение по программе (Минск) (услуга)] [226]</t>
  </si>
  <si>
    <t>753</t>
  </si>
  <si>
    <t>[Расходы на закупки товаров, работ, услуг] [выписки ЕГРН (услуга)] [226]</t>
  </si>
  <si>
    <t>754</t>
  </si>
  <si>
    <t>[Расходы на закупки товаров, работ, услуг] [Оказание услуг нотариуса (услуга)] [226]</t>
  </si>
  <si>
    <t>756</t>
  </si>
  <si>
    <t>[Расходы на закупки товаров, работ, услуг] [Оказание услуг по обучению сотрудников по программе «Оператор котельной» (услуга)] [226]</t>
  </si>
  <si>
    <t>757</t>
  </si>
  <si>
    <t>758</t>
  </si>
  <si>
    <t>[Расходы на закупки товаров, работ, услуг] [Оказание услуг по изготовлению сертификатов ЭЦП (Росреестр) Терёхина (услуга)] [226]</t>
  </si>
  <si>
    <t>759</t>
  </si>
  <si>
    <t>[Расходы на закупки товаров, работ, услуг] [Оказание услуг по изготовлению сертификатов ЭЦП (ФИС ФРДО) Нестерова (услуга)] [226]</t>
  </si>
  <si>
    <t>760</t>
  </si>
  <si>
    <t>[Расходы на закупки товаров, работ, услуг] [Оказание услуг юриста (услуга)] [226]</t>
  </si>
  <si>
    <t>761</t>
  </si>
  <si>
    <t>[Расходы на закупки товаров, работ, услуг] [Оказание услуг экспертов (услуга)] [226]</t>
  </si>
  <si>
    <t>763</t>
  </si>
  <si>
    <t>[Расходы на закупки товаров, работ, услуг] [Оказание услуг по проживанию сотрудников во время командировок] [226]</t>
  </si>
  <si>
    <t>824</t>
  </si>
  <si>
    <t>[Расходы на закупки товаров, работ, услуг] [Оказание услуг по приему на Центральную станцию пультовой охраны сигналов о состоянии пожарной сигнализации и передачу на ЦППС боевых пожарных расчетов (БПР) Федеральной противопожарной службы (ФПС) МЧС РФ в 2024 году (месяц)] [226]</t>
  </si>
  <si>
    <t>825</t>
  </si>
  <si>
    <t>[Расходы на закупки товаров, работ, услуг] [Услуги по техническому обслуживанию (содержанию) систем пожарной сигнализации (охрана КТС) г. Ивантеевка в 2024 году (месяц)] [226]</t>
  </si>
  <si>
    <t>826</t>
  </si>
  <si>
    <t>[Расходы на закупки товаров, работ, услуг] [Услуги по техническому обслуживанию (содержанию) систем пожарной сигнализации (охрана КТС) г. Королев в 2024 году (месяц)] [226]</t>
  </si>
  <si>
    <t>830</t>
  </si>
  <si>
    <t>[Расходы на закупки товаров, работ, услуг] [Оказание услуг экскурсионного обслуживания (услуга)] [226]</t>
  </si>
  <si>
    <t>2022</t>
  </si>
  <si>
    <t>[Расходы на закупки товаров, работ, услуг] [Оплата педагогических сотрудников по договору ГПХ, соглашение от 29.05.2024 № 70-2024-000761 (грант в целях обучения участников студенческих отрядов)] [226]</t>
  </si>
  <si>
    <t>6. Расчеты (обоснования) расходов на закупки товаров, работ, услуг (227)</t>
  </si>
  <si>
    <t>877</t>
  </si>
  <si>
    <t>[Расходы на закупки товаров, работ, услуг] [Услуги по страхованию опасного объекта] [227]</t>
  </si>
  <si>
    <t>[Расходы на закупки товаров, работ, услуг] [Приобретение блока управления дымоудалением (штука)] [310]</t>
  </si>
  <si>
    <t>348</t>
  </si>
  <si>
    <t>[Расходы на закупки товаров, работ, услуг] [Приобретение компьютеров] [310]</t>
  </si>
  <si>
    <t>770</t>
  </si>
  <si>
    <t>[Расходы на закупки товаров, работ, услуг] [Приобретение легкового автомобиля (штука)] [310]</t>
  </si>
  <si>
    <t>771</t>
  </si>
  <si>
    <t>[Расходы на закупки товаров, работ, услуг] [Оборудование станочного парка (штука)] [310]</t>
  </si>
  <si>
    <t>6. Расчеты (обоснования) расходов на закупки товаров, работ, услуг (341)</t>
  </si>
  <si>
    <t>865</t>
  </si>
  <si>
    <t>[Расходы на закупки товаров, работ, услуг] [Приобретение аптечки первой помощи ФЭСТ] [341] [аптечка первой помощи, штука]</t>
  </si>
  <si>
    <t>6. Расчеты (обоснования) расходов на закупки товаров, работ, услуг (342)</t>
  </si>
  <si>
    <t>228</t>
  </si>
  <si>
    <t>[Расходы на закупки товаров, работ, услуг] [Продукты питания] [342] [Овощи и фрукты, кг]</t>
  </si>
  <si>
    <t>[Расходы на закупки товаров, работ, услуг] [Продукты питания] [342] [Бакалея, кг]</t>
  </si>
  <si>
    <t>[Расходы на закупки товаров, работ, услуг] [Продукты питания] [342] [Молочная продукция, единица]</t>
  </si>
  <si>
    <t>[Расходы на закупки товаров, работ, услуг] [Продукты питания] [342] [Хлеб, кг]</t>
  </si>
  <si>
    <t>[Расходы на закупки товаров, работ, услуг] [Продукты питания] [342] [Напитки и кондитерские изделия, единица]</t>
  </si>
  <si>
    <t>[Расходы на закупки товаров, работ, услуг] [Продукты питания] [342]</t>
  </si>
  <si>
    <t>[Расходы на закупки товаров, работ, услуг] [Продукты питания] [342] [Мясная продукция, кг]</t>
  </si>
  <si>
    <t>[Расходы на закупки товаров, работ, услуг] [Продукты питания] [342] [Рыболовная продукция, кг]</t>
  </si>
  <si>
    <t>6. Расчеты (обоснования) расходов на закупки товаров, работ, услуг (343)</t>
  </si>
  <si>
    <t>210</t>
  </si>
  <si>
    <t>[Расходы на закупки товаров, работ, услуг] [Поставка топлива автомобильного бензина (АИ-92) и дизельного топлива (ДТ) в 2025 году (литр)] [343]</t>
  </si>
  <si>
    <t>745</t>
  </si>
  <si>
    <t>[Расходы на закупки товаров, работ, услуг] [Приобретение прочих ГСМ (штука)] [343]</t>
  </si>
  <si>
    <t>6. Расчеты (обоснования) расходов на закупки товаров, работ, услуг (344)</t>
  </si>
  <si>
    <t>[Расходы на закупки товаров, работ, услуг] [Приобретение стройматериалов (единица)] [344] [Приобретение стройматериалов (единица)]</t>
  </si>
  <si>
    <t>890</t>
  </si>
  <si>
    <t>[Расходы на закупки товаров, работ, услуг] [Приобретение стройматериалов (единица)] [344] [Приобретение сантехники (единица)]</t>
  </si>
  <si>
    <t>6. Расчеты (обоснования) расходов на закупки товаров, работ, услуг (345)</t>
  </si>
  <si>
    <t>359</t>
  </si>
  <si>
    <t>[Расходы на закупки товаров, работ, услуг] [Приобретение наволочка, пододеяльник, простынь (шт)] [345] [постельное белье (шт)]</t>
  </si>
  <si>
    <t>6. Расчеты (обоснования) расходов на закупки товаров, работ, услуг (346)</t>
  </si>
  <si>
    <t>218</t>
  </si>
  <si>
    <t>[Расходы на закупки товаров, работ, услуг] [Приобретение хозяйственных товаров для нужд учреждения (единица)] [346] [Приобретение хозяйственных товаров (единица)]</t>
  </si>
  <si>
    <t>[Расходы на закупки товаров, работ, услуг] [Приобретение картриджей (штука)] [346] [Приобретение картриджей (штука)]</t>
  </si>
  <si>
    <t>662</t>
  </si>
  <si>
    <t>[Расходы на закупки товаров, работ, услуг] [Приобретение электротоваров (штука)] [346] [Приобретение электротоваров (штука)]</t>
  </si>
  <si>
    <t>665</t>
  </si>
  <si>
    <t>[Расходы на закупки товаров, работ, услуг] [Приобретение посуды (единиц)] [346] [Приобретение посуды (единиц)]</t>
  </si>
  <si>
    <t>782</t>
  </si>
  <si>
    <t>[Расходы на закупки товаров, работ, услуг] [Приобретение аргона (единиц)] [346] [Приобретение аргона (единиц)]</t>
  </si>
  <si>
    <t>844</t>
  </si>
  <si>
    <t>[Расходы на закупки товаров, работ, услуг] [Приобретение сварочной смеси(единиц)] [346] [Приобретение сварочной смеси(единиц)]</t>
  </si>
  <si>
    <t>901</t>
  </si>
  <si>
    <t>[Расходы на закупки товаров, работ, услуг] [Приобретение автомобильных запчастей(единиц)] [346] [Приобретение автомобильных запчастей(единиц)]</t>
  </si>
  <si>
    <t>904</t>
  </si>
  <si>
    <t>[Расходы на закупки товаров, работ, услуг] [Приобретение сварочных электродов(единиц)] [346] [Приобретение автомобильных запчастей(единиц)]</t>
  </si>
  <si>
    <t>907</t>
  </si>
  <si>
    <t>[Расходы на закупки товаров, работ, услуг] [Приобретение соли технической котельная(единиц)] [346] [Приобретение соли технической котельная(единиц)]</t>
  </si>
  <si>
    <t>910</t>
  </si>
  <si>
    <t>[Расходы на закупки товаров, работ, услуг] [Приобретение металла(единиц)] [346] [Приобретение металла(единиц)]</t>
  </si>
  <si>
    <t>6. Расчеты (обоснования) расходов на закупки товаров, работ, услуг (347)</t>
  </si>
  <si>
    <t>740</t>
  </si>
  <si>
    <t>[Расходы на закупки товаров, работ, услуг] [Приобретение материалов для нужд техникума (штука)] [347]</t>
  </si>
  <si>
    <t>6. Расчеты (обоснования) расходов на закупки товаров, работ, услуг (349)</t>
  </si>
  <si>
    <t>891</t>
  </si>
  <si>
    <t>[Расходы на закупки товаров, работ, услуг] [Приобретение бланков строгой отчетности] [349]</t>
  </si>
  <si>
    <t>191</t>
  </si>
  <si>
    <t>[Расходы на закупки товаров, работ, услуг] [Оказание услуг связи по предоставлению доступа к сети Интернет (г. Ивантеевка) за декабрь 2024г. (месяц)] [221]</t>
  </si>
  <si>
    <t>193</t>
  </si>
  <si>
    <t>[Расходы на закупки товаров, работ, услуг] [Оказание услуг связи по предоставлению доступа к сети Интернет (г. Пушкино) за декабрь 2024г. (месяц)] [221]</t>
  </si>
  <si>
    <t>196</t>
  </si>
  <si>
    <t>[Расходы на закупки товаров, работ, услуг] [Оказание услуг междугородной и международной телефонной связи за декабрь 2024г. (месяц)] [221]</t>
  </si>
  <si>
    <t>369</t>
  </si>
  <si>
    <t>[Расходы на закупки товаров, работ, услуг] [Оказание услуг связи по предоставлению доступа к сети Интернет (г. Ивантеевка) в 2025 году (месяц)] [221]</t>
  </si>
  <si>
    <t>371</t>
  </si>
  <si>
    <t>[Расходы на закупки товаров, работ, услуг] [Оказание услуг связи по предоставлению доступа к сети Интернет (г. Пушкино) в 2025 году (месяц)] [221]</t>
  </si>
  <si>
    <t>377</t>
  </si>
  <si>
    <t>[Расходы на закупки товаров, работ, услуг] [Оказание услуг междугородной и международной телефонной связи в 2025г. (месяц)] [221]</t>
  </si>
  <si>
    <t>200</t>
  </si>
  <si>
    <t>[Расходы на закупки товаров, работ, услуг] [Оказание услуг холодного водоснабжения и водоотведения (г. Ивантеевка, ул. Заречная, д.3) за декабрь 2024г. (куб.м)] [223]</t>
  </si>
  <si>
    <t>201</t>
  </si>
  <si>
    <t>[Расходы на закупки товаров, работ, услуг] [Оказание услуг холодного водоснабжения и водоотведения (г. Ивантеевка, ул. Заречная, д.3) в 2025 году (куб.м)] [223]</t>
  </si>
  <si>
    <t>204</t>
  </si>
  <si>
    <t>[Расходы на закупки товаров, работ, услуг] [Коммунальные услуги по холодному водоснабжению и водоотведению за декабрь 2024г. (куб.м)] [223]</t>
  </si>
  <si>
    <t>207</t>
  </si>
  <si>
    <t>[Расходы на закупки товаров, работ, услуг] [Оказание услуг по обращению с твердыми коммунальными отходами за декабрь 2024г. (куб.м)] [223]</t>
  </si>
  <si>
    <t>[Расходы на закупки товаров, работ, услуг] [Выполнение работ по монтажу и установке окон ПВХ (правдинский пгт) (ед.)] [225] [Выполнение работ по монтажу и установке окон ПВХ (правдинский пгт) (ед.)]</t>
  </si>
  <si>
    <t>268</t>
  </si>
  <si>
    <t>[Расходы на закупки товаров, работ, услуг] [Выполнение работ по монтажу и установке окон ПВХ (Королев) (ед.)] [225] [Выполнение работ по монтажу и установке окон ПВХ (Королев) (ед.)]</t>
  </si>
  <si>
    <t>271</t>
  </si>
  <si>
    <t>[Расходы на закупки товаров, работ, услуг] [Выполнение работ по монтажу и установке окон ПВХ (Ивантеевка) (ед.)] [225] [Выполнение работ по монтажу и установке окон ПВХ (Ивантеевка) (ед.)]</t>
  </si>
  <si>
    <t>281</t>
  </si>
  <si>
    <t>[Расходы на закупки товаров, работ, услуг] [Выполнение работ по ремонту стен по корпусам (услуга)] [225]</t>
  </si>
  <si>
    <t>284</t>
  </si>
  <si>
    <t>[Расходы на закупки товаров, работ, услуг] [Техническое обслуживание КРС передачи тревожного сигнала о пожаре в 2024 году] [225] [Техническое обслуживание КРС передачи тревожного сигнала о пожаре в 2024 году]</t>
  </si>
  <si>
    <t>285</t>
  </si>
  <si>
    <t>[Расходы на закупки товаров, работ, услуг] [Техническое обслуживание КРС передачи тревожного сигнала о пожаре в 2025 году] [225] [Техническое обслуживание КРС передачи тревожного сигнала о пожаре в 2025 году]</t>
  </si>
  <si>
    <t>[Расходы на закупки товаров, работ, услуг] [Оказание услуг по техническому обслуживанию комплекса технических средств охраны объекта и технологическому обеспечению работ 2024] [225] [Оказание услуг по техническому обслуживанию комплекса технических средств охраны объекта и технологическому обеспечению работ 2024]</t>
  </si>
  <si>
    <t>444</t>
  </si>
  <si>
    <t>[Расходы на закупки товаров, работ, услуг] [Услуги по дезинфекции и дератизации помещений в 2024 году (месяц)] [225]</t>
  </si>
  <si>
    <t>445</t>
  </si>
  <si>
    <t>[Расходы на закупки товаров, работ, услуг] [стирка] [225]</t>
  </si>
  <si>
    <t>446</t>
  </si>
  <si>
    <t>453</t>
  </si>
  <si>
    <t>[Расходы на закупки товаров, работ, услуг] [Техническое обслуживание комплекта радиоканальной системы передачи тревожного сигнала о пожаре (Стрелец-Мониторинг) в 2023 году (за декабрь)] [225]</t>
  </si>
  <si>
    <t>460</t>
  </si>
  <si>
    <t>[Расходы на закупки товаров, работ, услуг] [уборка снега с крыши (услуга)] [225]</t>
  </si>
  <si>
    <t>465</t>
  </si>
  <si>
    <t>[Расходы на закупки товаров, работ, услуг] [Оказание услуг по обслуживанию потенциально опасного производственного объекта профессиональными аварийно-спасательными формированиями: ликвидация (локализация) последствий чрезвычайных ситуаций - 2023 (за декабрь)] [225]</t>
  </si>
  <si>
    <t>471</t>
  </si>
  <si>
    <t>[Расходы на закупки товаров, работ, услуг] [Приобретение ключа активации СБИС ОФД для обработки ФД в течение 15 месяцев (услуга)] [225]</t>
  </si>
  <si>
    <t>472</t>
  </si>
  <si>
    <t>[Расходы на закупки товаров, работ, услуг] [Выполнение работ по устройству фундаментной плиты пола (услуга)] [225]</t>
  </si>
  <si>
    <t>480</t>
  </si>
  <si>
    <t>[Расходы на закупки товаров, работ, услуг] [Услуги по дезинфекции и дератизации помещений в 2025 году (месяц)] [225]</t>
  </si>
  <si>
    <t>484</t>
  </si>
  <si>
    <t>[Расходы на закупки товаров, работ, услуг] [Услуги по техническому обслуживанию систем пожарной безопасности и антитеррористической защищенности в 2024 году (за декабрь)] [225]</t>
  </si>
  <si>
    <t>490</t>
  </si>
  <si>
    <t>[Расходы на закупки товаров, работ, услуг] [Оказание услуг по техническому обслуживанию комплекса технических средств охраны объекта и технологическому обеспечению работоспособности ОУСПИ в 2025 году (месяц)] [225]</t>
  </si>
  <si>
    <t>493</t>
  </si>
  <si>
    <t>[Расходы на закупки товаров, работ, услуг] [техническое обслуживание узла учета тепловой энергии (месяц)] [225]</t>
  </si>
  <si>
    <t>496</t>
  </si>
  <si>
    <t>508</t>
  </si>
  <si>
    <t>511</t>
  </si>
  <si>
    <t>[Расходы на закупки товаров, работ, услуг] [Оказание услуг по государственной поверке технических устройств узла учета газа и контрольно-измерительных приборов в газовой котельной (услуга)] [225]</t>
  </si>
  <si>
    <t>748</t>
  </si>
  <si>
    <t>814</t>
  </si>
  <si>
    <t>[Расходы на закупки товаров, работ, услуг] [Техническое обслуживание комплекта радиоканальной системы передачи тревожного сигнала о пожаре (Стрелец-Мониторинг) в 2024 году (месяц)] [225]</t>
  </si>
  <si>
    <t>299</t>
  </si>
  <si>
    <t>[Расходы на закупки товаров, работ, услуг] [Услуги физической охраны объектов ГАПОУ МО «МЦК - Техникум имени С.П. Королева» за декабрь 2023 года (человеко-часы)] [226]</t>
  </si>
  <si>
    <t>304</t>
  </si>
  <si>
    <t>[Расходы на закупки товаров, работ, услуг] [Услуги по техническому обслуживанию (содержанию) систем пожарной сигнализации (охрана КТС) г. Ивантеевка за декабрь 2023 года (месяц)] [226]</t>
  </si>
  <si>
    <t>306</t>
  </si>
  <si>
    <t>[Расходы на закупки товаров, работ, услуг] [Услуги по техническому обслуживанию (содержанию) систем пожарной сигнализации (охрана КТС) г. Королев за декабрь 2023 года (месяц)] [226]</t>
  </si>
  <si>
    <t>308</t>
  </si>
  <si>
    <t>[Расходы на закупки товаров, работ, услуг] [Оказание услуг по проведению предрейсовых (послерейсовых) медицинских осмотров водителей за декабрь 2023 года (услуга)] [226]</t>
  </si>
  <si>
    <t>309</t>
  </si>
  <si>
    <t>[Расходы на закупки товаров, работ, услуг] [Оказание услуг по проведению предрейсовых (послерейсовых) медицинских осмотров водителей в 2022 году (услуга)] [226]</t>
  </si>
  <si>
    <t>326</t>
  </si>
  <si>
    <t>[Расходы на закупки товаров, работ, услуг] [Предоставление неисключительных прав (простой неисключительной лицензии) на использование ПО «Отраслевой информационный ресурс» в составе программного продукта «Электронный сервис «РАМЗЭС 2.0» (услуга)] [226]</t>
  </si>
  <si>
    <t>329</t>
  </si>
  <si>
    <t>547</t>
  </si>
  <si>
    <t>553</t>
  </si>
  <si>
    <t>[Расходы на закупки товаров, работ, услуг] [Семинар-совещание «Нормативно-правовое регулирование дополнительного профессионального образования и профессионального обучения. Изменения 2023» (услуга)] [226]</t>
  </si>
  <si>
    <t>556</t>
  </si>
  <si>
    <t>[Расходы на закупки товаров, работ, услуг] [Оказание услуг повышения квалификации (услуга)] [226]</t>
  </si>
  <si>
    <t>560</t>
  </si>
  <si>
    <t>[Расходы на закупки товаров, работ, услуг] [Оказание услуг по приему на Центральную станцию пультовой охраны сигналов о состоянии пожарной сигнализации и передачу на ЦППС боевых пожарных расчетов (БПР) Федеральной противопожарной службы (ФПС) МЧС РФ в 2025 году (месяц)] [226]</t>
  </si>
  <si>
    <t>569</t>
  </si>
  <si>
    <t>[Расходы на закупки товаров, работ, услуг] [Оказание услуг по проведению предварительных и периодических медицинских осмотров (обследований) (услуга)] [226]</t>
  </si>
  <si>
    <t>572</t>
  </si>
  <si>
    <t>[Расходы на закупки товаров, работ, услуг] [Образовательные услуги «Предаттестационная подготовка руководителей и специалистов организаций, осуществляющих эксплуатацию тепловых энергоустановок и тепловых сетей» (услуга)] [226]</t>
  </si>
  <si>
    <t>575</t>
  </si>
  <si>
    <t>[Расходы на закупки товаров, работ, услуг] [Выполнение работ по монтажу и установке окон ПВХ (услуга)] [226]</t>
  </si>
  <si>
    <t>582</t>
  </si>
  <si>
    <t>[Расходы на закупки товаров, работ, услуг] [Техническое сопровождение программного обеспечения VipNet Client сроком на 1 год (ФИС ФРДО) (услуга)] [226]</t>
  </si>
  <si>
    <t>762</t>
  </si>
  <si>
    <t>[Расходы на закупки товаров, работ, услуг] [Оказание услуг по обучению сотрудников] [226]</t>
  </si>
  <si>
    <t>764</t>
  </si>
  <si>
    <t>[Расходы на закупки товаров, работ, услуг] [Приобретение программного продукта Диплом-стандарт ФГОС СПО (сетевая версия) с лицензией (услуга)] [226]</t>
  </si>
  <si>
    <t>765</t>
  </si>
  <si>
    <t>[Расходы на закупки товаров, работ, услуг] [Приобретение программного продукта с лицензией (услуга)] [226]</t>
  </si>
  <si>
    <t>766</t>
  </si>
  <si>
    <t>[Расходы на закупки товаров, работ, услуг] [Оказание услуг по размещению видео рекламы в автотранспорте (услуга)] [226]</t>
  </si>
  <si>
    <t>767</t>
  </si>
  <si>
    <t>768</t>
  </si>
  <si>
    <t>823</t>
  </si>
  <si>
    <t>[Расходы на закупки товаров, работ, услуг] [Услуги физической охраны объектов ГАПОУ МО «МЦК - Техникум имени С.П. Королева» на 2024 год (человеко-часы)] [226]</t>
  </si>
  <si>
    <t>827</t>
  </si>
  <si>
    <t>[Расходы на закупки товаров, работ, услуг] [Оказание услуг по проведению предрейсовых (послерейсовых) медицинских осмотров водителей в 2024 году (услуга)] [226]</t>
  </si>
  <si>
    <t>828</t>
  </si>
  <si>
    <t>829</t>
  </si>
  <si>
    <t>[Расходы на закупки товаров, работ, услуг] [Предоставление доступа к системе Консультант Бюджетные организации смарт-комплект Оптимальный (месяц)] [226]</t>
  </si>
  <si>
    <t>832</t>
  </si>
  <si>
    <t>[Расходы на закупки товаров, работ, услуг] [Оказание услуг по пошиву штор (услуга)] [226]</t>
  </si>
  <si>
    <t>833</t>
  </si>
  <si>
    <t>[Расходы на закупки товаров, работ, услуг] [Оказание услуг по изготовление полиграфической продукции (услуга)] [226]</t>
  </si>
  <si>
    <t>[Расходы на закупки товаров, работ, услуг] [Услуги по подготовке операторов БПЛА (ДПО)] [226]</t>
  </si>
  <si>
    <t>[Расходы на закупки товаров, работ, услуг] [Услуги по организации и проведению независимой оценки профессиональной квалификации студентов] [226] [Электромонтажник домовых электрических систем и оборудования (3 уровень квалификации)]</t>
  </si>
  <si>
    <t>[Расходы на закупки товаров, работ, услуг] [Услуги по организации и проведению независимой оценки профессиональной квалификации студентов] [226] [Руководитель структурного подразделения организации по управлению многоквартирными домами (6 уровень квалификации)]</t>
  </si>
  <si>
    <t>[Расходы на закупки товаров, работ, услуг] [Услуги по организации и проведению независимой оценки профессиональной квалификации студентов] [226] [Мастер по технической эксплуатации гражданских зданий (5 уровень квалификации)]</t>
  </si>
  <si>
    <t>[Расходы на закупки товаров, работ, услуг] [Услуги по организации и проведению независимой оценки профессиональной квалификации студентов] [226] [Слесарь-сантехник домовых систем и оборудования 3-го разряда (3 уровень квалификации)]</t>
  </si>
  <si>
    <t>854</t>
  </si>
  <si>
    <t>[Расходы на закупки товаров, работ, услуг] [Участие в проведении ГИА в роли председателя ГЭК, часы] [226]</t>
  </si>
  <si>
    <t>855</t>
  </si>
  <si>
    <t>[Расходы на закупки товаров, работ, услуг] [Оказание экспертом услуг по проведению демонстрационного экзамена, часы] [226]</t>
  </si>
  <si>
    <t>[Расходы на закупки товаров, работ, услуг] [Оказание услуг по обязательного страхованию гражданской ответственности (ОСАГО) (транспортное средство)] [227]</t>
  </si>
  <si>
    <t>6. Расчеты (обоснования) расходов на закупки товаров, работ, услуг ()</t>
  </si>
  <si>
    <t>209</t>
  </si>
  <si>
    <t>[Расходы на закупки товаров, работ, услуг] [Поставка топлива автомобильного бензина (АИ-92) и дизельного топлива (ДТ) в 2024 году (литр)] [343]</t>
  </si>
  <si>
    <t>724</t>
  </si>
  <si>
    <t>[Расходы на закупки товаров, работ, услуг] [ПРИОБРЕТЕНИЕ СПЕЦ.ОДЕЖДДЫ] [345]</t>
  </si>
  <si>
    <t>[Расходы на закупки товаров, работ, услуг] [Приобретение канцелярских товаров (единица)] [346] [Приобретение канцелярских товаров (единица)]</t>
  </si>
  <si>
    <t>363</t>
  </si>
  <si>
    <t>[Расходы на закупки товаров, работ, услуг] [Приобретение сантехники(штука)] [346] [Приобретение сантехники(штука)]</t>
  </si>
  <si>
    <t>671</t>
  </si>
  <si>
    <t>[Расходы на закупки товаров, работ, услуг] [Приобретение расходных материалов для ДЭ Мастер столярно-плотничных, паркетных и стекольных работ (единица)] [346] [Приобретение расходных материалов для ДЭ Мастер столярно-плотничных, паркетных и стекольных работ (единица)]</t>
  </si>
  <si>
    <t>674</t>
  </si>
  <si>
    <t>[Расходы на закупки товаров, работ, услуг] [Приобретение расходных материалов для ДЭ Монтажник радиоэлектронной аппаратуры и приборов (единица)] [346] [Приобретение расходных материалов для ДЭ Монтажник радиоэлектронной аппаратуры и приборов (единица)]</t>
  </si>
  <si>
    <t>691</t>
  </si>
  <si>
    <t>[Расходы на закупки товаров, работ, услуг] [Приобретение расходных материалов для ДЭ Мастер по ремонту и обслуживанию автомобилей(единица)] [346] [Приобретение расходных материалов для ДЭ Мастер по ремонту и обслуживанию автомобилей(единица)]</t>
  </si>
  <si>
    <t>694</t>
  </si>
  <si>
    <t>[Расходы на закупки товаров, работ, услуг] [Приобретение расходных материалов для ДЭ повар (единица)] [346]</t>
  </si>
  <si>
    <t>698</t>
  </si>
  <si>
    <t>[Расходы на закупки товаров, работ, услуг] [Приобретение расходных материалов для ДЭ аддитивные технологим(единица)] [346] [Приобретение расходных материалов для ДЭ аддитивные технологим(единица)]</t>
  </si>
  <si>
    <t>703</t>
  </si>
  <si>
    <t>[Расходы на закупки товаров, работ, услуг] [Приобретение расходных материалов для ДЭ ЖКХ(единица)] [346] [Приобретение расходных материалов для ДЭ ЖКХ(единица)]</t>
  </si>
  <si>
    <t>706</t>
  </si>
  <si>
    <t>[Расходы на закупки товаров, работ, услуг] [Приобретение расходных материалов для ДЭ фрезеровщик (единица)] [346] [Приобретение расходных материалов для ДЭ фрезеровщик (единица)]</t>
  </si>
  <si>
    <t>723</t>
  </si>
  <si>
    <t>[Расходы на закупки товаров, работ, услуг] [Приобретение расходных материалов для ДЭ сварщик (единица)] [346] [Приобретение расходных материалов для ДЭ сварщик (единица)]</t>
  </si>
  <si>
    <t>775</t>
  </si>
  <si>
    <t>[Расходы на закупки товаров, работ, услуг] [Приобретение расходных материалов для ДЭ технология обслуживания(единица)] [346]</t>
  </si>
  <si>
    <t>778</t>
  </si>
  <si>
    <t>[Расходы на закупки товаров, работ, услуг] [Приобретение расходных материалов для ДЭ БАС(единица)] [346] [Приобретение расходных материалов для ДЭ БАС(единица)]</t>
  </si>
  <si>
    <t>883</t>
  </si>
  <si>
    <t>[Расходы на закупки товаров, работ, услуг] [Приобретение студенческих билетов] [349]</t>
  </si>
  <si>
    <t>886</t>
  </si>
  <si>
    <t>[Расходы на закупки товаров, работ, услуг] [Приобретение зачетных книжек] [349]</t>
  </si>
  <si>
    <t>[Расходы на закупки товаров, работ, услуг] [Услуги горячего водоснабжения (г. Ивантеевка, ул. Заречная, д.3) за декабрь 2024 г. (куб.м)] [223]</t>
  </si>
  <si>
    <t>802</t>
  </si>
  <si>
    <t>[Расходы на закупки товаров, работ, услуг] [Услуги по транспортировке газа от ГРС до конечного потребителя (котельная) в 2024 году (тыс.куб.м)] [223]</t>
  </si>
  <si>
    <t>803</t>
  </si>
  <si>
    <t>[Расходы на закупки товаров, работ, услуг] [Оказание услуг по передаче электрической энергии в 2024 году (кВт)] [223]</t>
  </si>
  <si>
    <t>805</t>
  </si>
  <si>
    <t>[Расходы на закупки товаров, работ, услуг] [Поставка газа природного по магистральному газопроводу до ГРУ котельной - 2024 (тыс.куб.м)] [223]</t>
  </si>
  <si>
    <t>807</t>
  </si>
  <si>
    <t>[Расходы на закупки товаров, работ, услуг] [Услуги теплоснабжения (г. Ивантеевка, ул. Заречная, д.3) в 2024 году (Гкал)] [223]</t>
  </si>
  <si>
    <t>808</t>
  </si>
  <si>
    <t>[Расходы на закупки товаров, работ, услуг] [Услуги теплоснабжения (г. Королев) в 2025 году (Гкал)] [223]</t>
  </si>
  <si>
    <t>809</t>
  </si>
  <si>
    <t>[Расходы на закупки товаров, работ, услуг] [Коммунальные услуги по отоплению (учебные здания учреждения в г.Пушкино Московской области, пр. Надсоновский, дом 3) в 2024 году (Гкал)] [223]</t>
  </si>
  <si>
    <t>[Расходы на закупки товаров, работ, услуг] [Коммунальные услуги по отоплению (учебный гараж г.п. Правдинский) в 2024 году (Гкал)] [223]</t>
  </si>
  <si>
    <t>[Расходы на закупки товаров, работ, услуг] [Услуги по транспортировке газа от ГРС до конечного потребителя (котельная) за декабрь 2024г. (тыс.куб.м)] [223]</t>
  </si>
  <si>
    <t>[Расходы на закупки товаров, работ, услуг] [Оказание услуг по передаче электрической энергии за декабрь 2024 года (кВт)] [223]</t>
  </si>
  <si>
    <t>249</t>
  </si>
  <si>
    <t>[Расходы на закупки товаров, работ, услуг] [Поставка газа природного по магистральному газопроводу до ГРУ котельной за декабрь 2024г. (тыс.куб.м)] [223]</t>
  </si>
  <si>
    <t>255</t>
  </si>
  <si>
    <t>[Расходы на закупки товаров, работ, услуг] [Услуги теплоснабжения (г. Ивантеевка, ул. Заречная, д.3) за декабрь 2024г. (Гкал)] [223]</t>
  </si>
  <si>
    <t>257</t>
  </si>
  <si>
    <t>[Расходы на закупки товаров, работ, услуг] [Услуги теплоснабжения (г. Королев) за декабрь 2024г. (Гкал)] [223]</t>
  </si>
  <si>
    <t>259</t>
  </si>
  <si>
    <t>[Расходы на закупки товаров, работ, услуг] [Коммунальные услуги по отоплению (учебные здания учреждения в г.Пушкино Московской области, пр. Надсоновский, дом 3) за декабрь 2023г. (Гкал)] [223]</t>
  </si>
  <si>
    <t>261</t>
  </si>
  <si>
    <t>[Расходы на закупки товаров, работ, услуг] [Коммунальные услуги по отоплению (учебный гараж г.п. Правдинский) за декабрь 2023г. (Гкал)] [223]</t>
  </si>
  <si>
    <t>804</t>
  </si>
  <si>
    <t>[Расходы на закупки товаров, работ, услуг] [Оказание услуг по передаче электрической энергии (г. Ивантеевка) в 2024 году (кВт)] [223]</t>
  </si>
  <si>
    <t>806</t>
  </si>
  <si>
    <t>[Расходы на закупки товаров, работ, услуг] [Услуги горячего водоснабжения (г. Ивантеевка, ул. Заречная, д.3) в 2024 году (куб.м)] [223]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</si>
  <si>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</si>
  <si>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</si>
  <si>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</si>
  <si>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</si>
  <si>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</si>
  <si>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</si>
  <si>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</si>
  <si>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</si>
  <si>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</si>
  <si>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</si>
  <si>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</si>
  <si>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9</t>
  </si>
  <si>
    <t>Доходы от предоставления жилья в найм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</si>
  <si>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</si>
  <si>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</si>
  <si>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Доходы от продажи покупных товаров</t>
  </si>
  <si>
    <t>Доходы от образовательных услуг (услуги ДПО)</t>
  </si>
  <si>
    <t>Доходы от предоставления услуг на проведение мероприятий</t>
  </si>
  <si>
    <t>Услуги автошколы</t>
  </si>
  <si>
    <t>Доходы от предоставления услуг общежития</t>
  </si>
  <si>
    <t>Доходы от образовательных услуг (платные группы)</t>
  </si>
  <si>
    <t>Доходы от предоставления услуг столовой</t>
  </si>
  <si>
    <t>2.2. Расчет доходов от оказания услуг (выполнения работ) в рамках установленного государственного задания</t>
  </si>
  <si>
    <t>19520 Художник росписи по дереву (Физические лица с ОВЗ и инвалиды)</t>
  </si>
  <si>
    <t>43.02.16 Туризм и гостеприимство</t>
  </si>
  <si>
    <t>29.02.10 Конструирование, моделирование и технология изготовления изделий легкой промышленности (по видам)</t>
  </si>
  <si>
    <t>13.02.07 Электроснабжение</t>
  </si>
  <si>
    <t>18874 Столяр (Физические лица с ОВЗ и инвалиды)</t>
  </si>
  <si>
    <t>18116 Сборщик (Физические лица с ОВЗ и инвалиды)</t>
  </si>
  <si>
    <t>35.02.18 Технология переработки древесины</t>
  </si>
  <si>
    <t>19601 Швея (Физические лица с ОВЗ и инвалиды)</t>
  </si>
  <si>
    <t>54.02.02 Декоративно-прикладное искусство и народные промыслы (по видам)</t>
  </si>
  <si>
    <t>15.01.37 Слесарь-наладчик контрольно-измерительных приборов и автоматики</t>
  </si>
  <si>
    <t>25.02.08 Эксплуатация беспилотных авиационных систем</t>
  </si>
  <si>
    <t>08.01.29 Мастер по ремонту и обслуживанию инженерных систем жилищно-коммунального хозяйства</t>
  </si>
  <si>
    <t>08.01.26 Мастер по ремонту и обслуживанию инженерных систем жилищно-коммунального хозяйства</t>
  </si>
  <si>
    <t>20.02.01 Экологическая безопасность природных комплексов</t>
  </si>
  <si>
    <t>42.02.01 Реклама</t>
  </si>
  <si>
    <t>15.02.13 Техническое обслуживание и ремонт систем вентиляции и кондиционирования</t>
  </si>
  <si>
    <t>023.01.17 Мастер по ремонту и обслуживанию автомобилей</t>
  </si>
  <si>
    <t>08.01.24 Мастер столярно-плотничных, паркетных и стекольных работ</t>
  </si>
  <si>
    <t>54.01.20 Графический дизайнер</t>
  </si>
  <si>
    <t>09.01.03 Оператор информационных систем и ресурсов</t>
  </si>
  <si>
    <t>08.02.01 Строительство и эксплуатация зданий и сооружений</t>
  </si>
  <si>
    <t>15.01.05 Сварщик (ручной и частично механизированной сварки (наплавки)</t>
  </si>
  <si>
    <t>23</t>
  </si>
  <si>
    <t>22.02.06 Сварочное производство</t>
  </si>
  <si>
    <t>24</t>
  </si>
  <si>
    <t>35.02.01 Лесное и лесопарковое хозяйство (заочная форма обучения)</t>
  </si>
  <si>
    <t>25</t>
  </si>
  <si>
    <t>15.01.35 Мастер слесарных работ</t>
  </si>
  <si>
    <t>26</t>
  </si>
  <si>
    <t>38.02.03 Операционная деятельность в логистике</t>
  </si>
  <si>
    <t>27</t>
  </si>
  <si>
    <t>15.01.38 Оператор-наладчик металлообрабатывающих станков</t>
  </si>
  <si>
    <t>28</t>
  </si>
  <si>
    <t>08.01.25 Мастер отделочных строительных и декоративных работ</t>
  </si>
  <si>
    <t>29</t>
  </si>
  <si>
    <t>35.02.12 Садово-парковое и ландшафтное строительство</t>
  </si>
  <si>
    <t>30</t>
  </si>
  <si>
    <t>15.01.32 Оператор станков с программным управлением</t>
  </si>
  <si>
    <t>31</t>
  </si>
  <si>
    <t>08.02.15 Информационное моделирование в строительстве</t>
  </si>
  <si>
    <t>32</t>
  </si>
  <si>
    <t>15.02.16 Технология машиностроения</t>
  </si>
  <si>
    <t>33</t>
  </si>
  <si>
    <t>43.02.15 Поварское и кондитерское дело</t>
  </si>
  <si>
    <t>34</t>
  </si>
  <si>
    <t>27.02.07 Управление качеством продукции, процессов и услуг (по отраслям)</t>
  </si>
  <si>
    <t>35</t>
  </si>
  <si>
    <t>23.02.07 Техническое обслуживание и ремонт двигателей, систем и агрегатов автомобилей</t>
  </si>
  <si>
    <t>36</t>
  </si>
  <si>
    <t>38.02.03 Операционная деятельность в логистике (заочная форма обучения)</t>
  </si>
  <si>
    <t>37</t>
  </si>
  <si>
    <t>11.02.16 Монтаж, техническое обслуживание и ремонт электронных приборов и устройств (заочная форма)</t>
  </si>
  <si>
    <t>38</t>
  </si>
  <si>
    <t>38.02.01 Экономика и бухгалтерский учёт (по отраслям)</t>
  </si>
  <si>
    <t>39</t>
  </si>
  <si>
    <t>35.01.19 Мастер садово-паркового и ландшафтного строительства</t>
  </si>
  <si>
    <t>40</t>
  </si>
  <si>
    <t>35.02.03 Технология деревообработки</t>
  </si>
  <si>
    <t>41</t>
  </si>
  <si>
    <t>35.02.01 Лесное и лесопарковое хозяйство</t>
  </si>
  <si>
    <t>42</t>
  </si>
  <si>
    <t>08.01.28 Мастер отделочных строительных и декоративных работ</t>
  </si>
  <si>
    <t>43</t>
  </si>
  <si>
    <t>13.02.07 Электроснабжение (по отраслям)</t>
  </si>
  <si>
    <t>44</t>
  </si>
  <si>
    <t>15.02.09 Аддитивные технологии</t>
  </si>
  <si>
    <t>45</t>
  </si>
  <si>
    <t>08.02.01 Строительство и эксплуатация зданий и сооружений (заочная форма обучения)</t>
  </si>
  <si>
    <t>46</t>
  </si>
  <si>
    <t>09.02.07 Информационные системы и программирование</t>
  </si>
  <si>
    <t>47</t>
  </si>
  <si>
    <t>11.01.01 Монтажник радиоэлектронной аппаратуры и приборов</t>
  </si>
  <si>
    <t>48</t>
  </si>
  <si>
    <t>08.02.04 Водоснабжение и водоотведение</t>
  </si>
  <si>
    <t>35.02.03 Технология деревообработки (заочная форма обучения)</t>
  </si>
  <si>
    <t>54.02.01 Дизайн (по отраслям)</t>
  </si>
  <si>
    <t>22.02.06 Сварочное производство (заочная форма обучения)</t>
  </si>
  <si>
    <t>09.01.03 Мастер по обработке цифровой информации</t>
  </si>
  <si>
    <t>Методическое обеспечение образовательной деятельности</t>
  </si>
  <si>
    <t>21.02.19 Землеустройство</t>
  </si>
  <si>
    <t>15.02.19 Сварочное производство</t>
  </si>
  <si>
    <t>13450 Маляр (Физические лица с ОВЗ и инвалиды)</t>
  </si>
  <si>
    <t>43.02.17 Технологии индустрии красоты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</si>
  <si>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</si>
  <si>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</si>
  <si>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</si>
  <si>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</si>
  <si>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Доходы от штрафных санкций за нарушение исполнения условий договора (оказание охранных услуг, ООО ЧОО "КОМБАТ", договор № 2023.242494 от 15.12.2023)</t>
  </si>
  <si>
    <t>Доходы от штрафных санкций за нарушение исполнения условий договора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</si>
  <si>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</si>
  <si>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</si>
  <si>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Субсидия на проведение ремонтных работ в государственных профессиональных образовательных организациях, подведомственных Министерству образования Московской области, соглашение от 30.01.2024 № 014-с-76/1, распоряжение от 26.01.2024 № Р-76, распоряжение от 15.02.2024 № Р-160, распоряжение Министерства образования Московской области от 26.12.2024 № Р-2029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</si>
  <si>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</si>
  <si>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</si>
  <si>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</si>
  <si>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</si>
  <si>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</si>
  <si>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</si>
  <si>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</si>
  <si>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</si>
  <si>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Показатели по поступлениям и выплатам учреждения на 2025 год и плановый период 2026 - 2027 годов (Таблица 2)</t>
  </si>
  <si>
    <t>Объем финансового обеспечения, рублей (с точностью до двух знаков после запятой - 0,00)</t>
  </si>
  <si>
    <t>2025 финансовый год</t>
  </si>
  <si>
    <t>плановый период</t>
  </si>
  <si>
    <t>2026 года</t>
  </si>
  <si>
    <t>2027 года</t>
  </si>
  <si>
    <t>Субсидия на финансовое обеспечение выполнения государственного задания</t>
  </si>
  <si>
    <t>Субсидии, предоставляемые в соответствии с абз. 2 п. 1 статьи 78.1 БК РФ(иные субсидии)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</si>
  <si>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</si>
  <si>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</si>
  <si>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</si>
  <si>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 т.ч. на просроченную кредиторскую задолженность</t>
  </si>
  <si>
    <t>Из них гранты</t>
  </si>
  <si>
    <t>Анализ ФОТ</t>
  </si>
  <si>
    <t>Группа персонала</t>
  </si>
  <si>
    <t>Средняя численность</t>
  </si>
  <si>
    <t>Фон оплаты труда (лимит)</t>
  </si>
  <si>
    <t>Фон оплаты труда (план)</t>
  </si>
  <si>
    <t>Отклонение</t>
  </si>
  <si>
    <t>Специалист</t>
  </si>
  <si>
    <t>Лаборант</t>
  </si>
  <si>
    <t>Секретарь</t>
  </si>
  <si>
    <t>Калькулятор</t>
  </si>
  <si>
    <t>Секретарь учебной части</t>
  </si>
  <si>
    <t>Прочий педагогический персонал</t>
  </si>
  <si>
    <t>Ассистент (помощник)</t>
  </si>
  <si>
    <t>Воспитатель</t>
  </si>
  <si>
    <t>Советник директора по воспитанию и взаимодействию с детскими общественными объединениями</t>
  </si>
  <si>
    <t>Тьютор</t>
  </si>
  <si>
    <t>Педагог-психолог</t>
  </si>
  <si>
    <t>Методист</t>
  </si>
  <si>
    <t>Педагог дополнительного образования</t>
  </si>
  <si>
    <t>Паспортист</t>
  </si>
  <si>
    <t>Социальный педагог</t>
  </si>
  <si>
    <t>Педагог организатор</t>
  </si>
  <si>
    <t>Руководитель физвоспитания</t>
  </si>
  <si>
    <t>Рабочий по комплексному обслуживанию и ремонту зданий</t>
  </si>
  <si>
    <t>Руководящий персонал</t>
  </si>
  <si>
    <t>Заместитель директора по учебно-производственной работе</t>
  </si>
  <si>
    <t>Заместитель директора по учебной работе</t>
  </si>
  <si>
    <t>Заместитель директора по безопасности</t>
  </si>
  <si>
    <t>Заместитель директора по административно-хозяйственной части</t>
  </si>
  <si>
    <t>Заместитель директора по учебно-воспитательной работе</t>
  </si>
  <si>
    <t>Заместитель директора по финансово-экономической работе</t>
  </si>
  <si>
    <t>Директор образовательного учреждения</t>
  </si>
  <si>
    <t>Руководитель службы</t>
  </si>
  <si>
    <t>Заместитель директора по учебно-методической работе</t>
  </si>
  <si>
    <t>Педагогические работники ("указные")</t>
  </si>
  <si>
    <t>Педагогичские работники ("указные")</t>
  </si>
  <si>
    <t>Мастер производственного обучения</t>
  </si>
  <si>
    <t>Слесарь</t>
  </si>
  <si>
    <t>Гардеробщик</t>
  </si>
  <si>
    <t>Грузчик</t>
  </si>
  <si>
    <t>Оператор котельной</t>
  </si>
  <si>
    <t>Слесарь по ремонту оборудования</t>
  </si>
  <si>
    <t>Электрогазосварщик</t>
  </si>
  <si>
    <t>Дворник</t>
  </si>
  <si>
    <t>Водитель автомобиля</t>
  </si>
  <si>
    <t>Слесарь-сантехник</t>
  </si>
  <si>
    <t>Слесарь-ремонтник</t>
  </si>
  <si>
    <t>Кладовщик</t>
  </si>
  <si>
    <t>Плотник</t>
  </si>
  <si>
    <t>Слесарь-электрик по ремонту электрооборудования</t>
  </si>
  <si>
    <t>Повар</t>
  </si>
  <si>
    <t>Водитель грузового автомобиля</t>
  </si>
  <si>
    <t>Кухонный рабочий</t>
  </si>
  <si>
    <t>Педагогические работников ("указные")</t>
  </si>
  <si>
    <t>Преподаватель</t>
  </si>
  <si>
    <t>Мастер п/о</t>
  </si>
  <si>
    <t>Начальник штаба ГО</t>
  </si>
  <si>
    <t>Заведующий производством (шеф-повар)</t>
  </si>
  <si>
    <t>Документовед</t>
  </si>
  <si>
    <t>Ведущий специалист по закупкам</t>
  </si>
  <si>
    <t>Заведующий столовой</t>
  </si>
  <si>
    <t>Начальник котельной</t>
  </si>
  <si>
    <t>Техник (по эксплуатации зданий)</t>
  </si>
  <si>
    <t>Техник 1 категории (кабинета информтики)</t>
  </si>
  <si>
    <t>Инженер по защите информации</t>
  </si>
  <si>
    <t>Ведущий программист</t>
  </si>
  <si>
    <t>Начальник отдела</t>
  </si>
  <si>
    <t>Инженер по обслуживанию электронно- вычислительных сетей</t>
  </si>
  <si>
    <t>Заместитель директора</t>
  </si>
  <si>
    <t>Юрисконсульт</t>
  </si>
  <si>
    <t>Начальник отдела кадров</t>
  </si>
  <si>
    <t>Главный инженер</t>
  </si>
  <si>
    <t>Инженер</t>
  </si>
  <si>
    <t>Начальник гаража</t>
  </si>
  <si>
    <t>Специалист по кадрам</t>
  </si>
  <si>
    <t>Механик</t>
  </si>
  <si>
    <t>Техник I категории (кабинета информатики)</t>
  </si>
  <si>
    <t>Экономист ведущий</t>
  </si>
  <si>
    <t>Ведущий инженер по организации труда</t>
  </si>
  <si>
    <t>Заведующий структурного подразделения</t>
  </si>
  <si>
    <t>Заведующий складом</t>
  </si>
  <si>
    <t>Заведующий архивом</t>
  </si>
  <si>
    <t>Библиотекарь</t>
  </si>
  <si>
    <t>Заведующий музеем</t>
  </si>
  <si>
    <t>Заведующий библиотекой</t>
  </si>
  <si>
    <t>Ведущий библиотекарь</t>
  </si>
  <si>
    <t>Лист согласования к ПФХД № 1 от 28.12.2024 </t>
  </si>
  <si>
    <t>Согласование инициировано: 28.12.2024 18:30</t>
  </si>
  <si>
    <t>№</t>
  </si>
  <si>
    <t>ФИО</t>
  </si>
  <si>
    <t>Статус</t>
  </si>
  <si>
    <t>Замечания/Комментарии</t>
  </si>
  <si>
    <t>Лёвшин Алексей Иванович (Распорядитель)</t>
  </si>
  <si>
    <t>Формирование, 05.11.2024 13:55</t>
  </si>
  <si>
    <t>Проект плана финансово-хозяйственной деятельности на 2025 год и плановый период 2026 и 2027 годов.</t>
  </si>
  <si>
    <t>Терёхина Наталья Дмитриевна (Учреждение)</t>
  </si>
  <si>
    <t>Согласование, 28.12.2024 18:01</t>
  </si>
  <si>
    <t>На доработке, 28.12.2024 18:15</t>
  </si>
  <si>
    <t>Согласование, 28.12.2024 18:30</t>
  </si>
  <si>
    <t>На проверке, 28.12.2024 18:36</t>
  </si>
  <si>
    <t>На доработке, 28.12.2024 18:36</t>
  </si>
  <si>
    <t>Волков Николай Анатольевич (Распорядитель)</t>
  </si>
  <si>
    <t>На доработке, 28.12.2024 18:38</t>
  </si>
  <si>
    <t>Никитина Ольга Борисовна (Распорядитель)</t>
  </si>
  <si>
    <t>Проверен, 28.12.2024 18:39</t>
  </si>
  <si>
    <t>Утвержден, 28.12.2024 18:42</t>
  </si>
  <si>
    <t>Ширинкина Наталья Сергеевна (Распорядитель)</t>
  </si>
  <si>
    <t>Не найден/сформирован, 28.12.2024 18:51</t>
  </si>
  <si>
    <t>Подписано ЭЦП, 28.12.2024 18:51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</si>
</sst>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 style="medium"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right" vertical="center" wrapText="1"/>
    </xf>
    <xf numFmtId="0" fontId="20" fillId="22" borderId="20" applyBorder="0">
      <alignment horizontal="righ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right" vertical="center" wrapText="1"/>
    </xf>
    <xf numFmtId="0" fontId="28" fillId="30" borderId="28" applyBorder="0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1">
      <alignment horizontal="left" vertical="center" wrapText="1"/>
    </xf>
    <xf numFmtId="0" fontId="32" fillId="34" borderId="32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 applyProtection="1">
      <alignment horizontal="center" vertical="center" wrapText="1"/>
      <protection locked="0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4" fontId="19" fillId="21" borderId="19" applyBorder="0">
      <alignment horizontal="right" vertical="center" wrapText="1" indent="1"/>
    </xf>
    <xf numFmtId="4" fontId="20" fillId="22" borderId="20" applyBorder="0">
      <alignment horizontal="right" vertical="center" wrapText="1" indent="1"/>
    </xf>
    <xf numFmtId="0" fontId="21" fillId="23" borderId="21" applyBorder="0">
      <alignment horizontal="center" vertical="center" wrapText="1"/>
    </xf>
    <xf numFmtId="4" fontId="22" fillId="24" borderId="22" applyBorder="0">
      <alignment horizontal="right" vertical="center" wrapText="1" inden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right" vertical="center" wrapText="1"/>
    </xf>
    <xf numFmtId="0" fontId="28" fillId="30" borderId="28" applyBorder="0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1">
      <alignment horizontal="left" vertical="center" wrapText="1"/>
    </xf>
    <xf numFmtId="0" fontId="32" fillId="34" borderId="32" applyBorder="0">
      <alignment horizontal="right" vertical="center" wrapText="1"/>
    </xf>
  </cellXfs>
  <cellStyles>
    <cellStyle name="Normal" xfId="0" builtinId="0" customBuiltin="1"/>
    <cellStyle name="title" xfId="1"/>
    <cellStyle name="left_title" xfId="2"/>
    <cellStyle name="table_head" xfId="3"/>
    <cellStyle name="bold_center_str" xfId="4"/>
    <cellStyle name="bold_left_str" xfId="5"/>
    <cellStyle name="center_str" xfId="6"/>
    <cellStyle name="righr_str" xfId="7"/>
    <cellStyle name="left_str" xfId="8"/>
    <cellStyle name="center_str_small" xfId="9"/>
    <cellStyle name="border_center_str" xfId="10"/>
    <cellStyle name="border_left_str" xfId="11"/>
    <cellStyle name="border_bold_center_str" xfId="12"/>
    <cellStyle name="bottom_center_str" xfId="13"/>
    <cellStyle name="border_bold_left_str" xfId="14"/>
    <cellStyle name="formula_center_str" xfId="15"/>
    <cellStyle name="formula_left_str" xfId="16"/>
    <cellStyle name="border_italic_left_str" xfId="17"/>
    <cellStyle name="border_right_num" xfId="18"/>
    <cellStyle name="formula_left_num" xfId="19"/>
    <cellStyle name="border_bold_right_num" xfId="20"/>
    <cellStyle name="top_border_center_str" xfId="21"/>
    <cellStyle name="bold_border_right_num" xfId="22"/>
    <cellStyle name="right_str" xfId="23"/>
    <cellStyle name="bot_border_left_str" xfId="24"/>
    <cellStyle name="bold_border_center_str" xfId="25"/>
    <cellStyle name="bold_border_right_str" xfId="26"/>
    <cellStyle name="border_right_str" xfId="27"/>
    <cellStyle name="bold_border_left_str" xfId="28"/>
    <cellStyle name="bold_ecp1" xfId="29"/>
    <cellStyle name="bold_ecp2" xfId="30"/>
    <cellStyle name="bold_ecp3" xfId="31"/>
    <cellStyle name="border_bold_right_str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Relationship Id="rId10" Type="http://schemas.openxmlformats.org/officeDocument/2006/relationships/worksheet" Target="worksheets/sheet10.xml" />
<Relationship Id="rId11" Type="http://schemas.openxmlformats.org/officeDocument/2006/relationships/worksheet" Target="worksheets/sheet11.xml" />
<Relationship Id="rId12" Type="http://schemas.openxmlformats.org/officeDocument/2006/relationships/worksheet" Target="worksheets/sheet12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4" t="s">
        <v>0</v>
      </c>
      <c r="B2" s="4"/>
      <c r="C2" s="4"/>
      <c r="D2" s="4"/>
      <c r="E2" s="0"/>
      <c r="F2" s="0"/>
      <c r="G2" s="0"/>
      <c r="H2" s="0"/>
      <c r="I2" s="0"/>
      <c r="J2" s="0"/>
      <c r="K2" s="4" t="s">
        <v>1</v>
      </c>
      <c r="L2" s="4"/>
      <c r="M2" s="4"/>
    </row>
    <row r="3" ht="30" customHeight="1">
      <c r="A3" s="13" t="s">
        <v>2</v>
      </c>
      <c r="B3" s="13"/>
      <c r="C3" s="13"/>
      <c r="D3" s="13"/>
      <c r="E3" s="0"/>
      <c r="F3" s="0"/>
      <c r="G3" s="0"/>
      <c r="H3" s="0"/>
      <c r="I3" s="0"/>
      <c r="J3" s="0"/>
      <c r="K3" s="13" t="s">
        <v>3</v>
      </c>
      <c r="L3" s="13"/>
      <c r="M3" s="13"/>
    </row>
    <row r="4" ht="15" customHeight="1">
      <c r="A4" s="9" t="s">
        <v>4</v>
      </c>
      <c r="B4" s="9"/>
      <c r="C4" s="9"/>
      <c r="D4" s="9"/>
      <c r="E4" s="0"/>
      <c r="F4" s="0"/>
      <c r="G4" s="0"/>
      <c r="H4" s="0"/>
      <c r="I4" s="0"/>
      <c r="J4" s="0"/>
      <c r="K4" s="9" t="s">
        <v>4</v>
      </c>
      <c r="L4" s="9"/>
      <c r="M4" s="9"/>
    </row>
    <row r="5" ht="30" customHeight="1">
      <c r="A5" s="13"/>
      <c r="B5" s="13" t="s">
        <v>5</v>
      </c>
      <c r="C5" s="13"/>
      <c r="D5" s="13"/>
      <c r="E5" s="0"/>
      <c r="F5" s="0"/>
      <c r="G5" s="0"/>
      <c r="H5" s="0"/>
      <c r="I5" s="0"/>
      <c r="J5" s="0"/>
      <c r="K5" s="13"/>
      <c r="L5" s="13" t="s">
        <v>6</v>
      </c>
      <c r="M5" s="13"/>
    </row>
    <row r="6" ht="15" customHeight="1">
      <c r="A6" s="9" t="s">
        <v>7</v>
      </c>
      <c r="B6" s="9" t="s">
        <v>8</v>
      </c>
      <c r="C6" s="9"/>
      <c r="D6" s="9"/>
      <c r="E6" s="0"/>
      <c r="F6" s="0"/>
      <c r="G6" s="0"/>
      <c r="H6" s="0"/>
      <c r="I6" s="0"/>
      <c r="J6" s="0"/>
      <c r="K6" s="9" t="s">
        <v>7</v>
      </c>
      <c r="L6" s="9" t="s">
        <v>8</v>
      </c>
      <c r="M6" s="9"/>
    </row>
    <row r="7" ht="30" customHeight="1">
      <c r="A7" s="6" t="s">
        <v>9</v>
      </c>
      <c r="B7" s="6"/>
      <c r="C7" s="6"/>
      <c r="D7" s="6"/>
      <c r="E7" s="0"/>
      <c r="F7" s="0"/>
      <c r="G7" s="0"/>
      <c r="H7" s="0"/>
      <c r="I7" s="0"/>
      <c r="J7" s="0"/>
      <c r="K7" s="6" t="s">
        <v>9</v>
      </c>
      <c r="L7" s="6"/>
      <c r="M7" s="6"/>
    </row>
    <row r="8" ht="20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10</v>
      </c>
      <c r="L8" s="6"/>
      <c r="M8" s="6"/>
    </row>
    <row r="9" ht="20" customHeight="1">
</row>
    <row r="10" ht="30" customHeight="1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ht="30" customHeight="1">
      <c r="A11" s="1" t="s">
        <v>12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ht="30" customHeight="1">
      <c r="A12" s="0"/>
      <c r="B12" s="0"/>
      <c r="C12" s="0"/>
      <c r="D12" s="0"/>
      <c r="E12" s="0"/>
      <c r="F12" s="0"/>
      <c r="G12" s="1" t="s">
        <v>13</v>
      </c>
      <c r="H12" s="1"/>
      <c r="I12" s="1"/>
      <c r="J12" s="0"/>
      <c r="K12" s="7" t="s">
        <v>14</v>
      </c>
      <c r="L12" s="10"/>
      <c r="M12" s="10"/>
    </row>
    <row r="13" ht="30" customHeight="1">
      <c r="A13" s="11" t="s">
        <v>15</v>
      </c>
      <c r="B13" s="11"/>
      <c r="C13" s="11"/>
      <c r="D13" s="11"/>
      <c r="E13" s="11" t="s">
        <v>16</v>
      </c>
      <c r="F13" s="11"/>
      <c r="G13" s="11"/>
      <c r="H13" s="11"/>
      <c r="I13" s="11"/>
      <c r="J13" s="11"/>
      <c r="K13" s="7" t="s">
        <v>17</v>
      </c>
      <c r="L13" s="10" t="s">
        <v>18</v>
      </c>
      <c r="M13" s="10"/>
    </row>
    <row r="14" ht="30" customHeight="1">
      <c r="A14" s="11" t="s">
        <v>19</v>
      </c>
      <c r="B14" s="11"/>
      <c r="C14" s="11"/>
      <c r="D14" s="11"/>
      <c r="E14" s="11" t="s">
        <v>20</v>
      </c>
      <c r="F14" s="11"/>
      <c r="G14" s="11"/>
      <c r="H14" s="11"/>
      <c r="I14" s="11"/>
      <c r="J14" s="11"/>
      <c r="K14" s="7" t="s">
        <v>21</v>
      </c>
      <c r="L14" s="10" t="s">
        <v>22</v>
      </c>
      <c r="M14" s="10"/>
    </row>
    <row r="15" ht="30" customHeight="1">
      <c r="A15" s="11" t="s">
        <v>23</v>
      </c>
      <c r="B15" s="11"/>
      <c r="C15" s="11"/>
      <c r="D15" s="11"/>
      <c r="E15" s="11" t="s">
        <v>24</v>
      </c>
      <c r="F15" s="11"/>
      <c r="G15" s="11"/>
      <c r="H15" s="11"/>
      <c r="I15" s="11"/>
      <c r="J15" s="11"/>
      <c r="K15" s="7" t="s">
        <v>25</v>
      </c>
      <c r="L15" s="10" t="s">
        <v>26</v>
      </c>
      <c r="M15" s="10"/>
    </row>
    <row r="16" ht="30" customHeight="1">
      <c r="A16" s="11" t="s">
        <v>27</v>
      </c>
      <c r="B16" s="11"/>
      <c r="C16" s="11"/>
      <c r="D16" s="11"/>
      <c r="E16" s="11"/>
      <c r="F16" s="11"/>
      <c r="G16" s="11"/>
      <c r="H16" s="11"/>
      <c r="I16" s="11"/>
      <c r="J16" s="11"/>
      <c r="K16" s="7" t="s">
        <v>28</v>
      </c>
      <c r="L16" s="10" t="s">
        <v>29</v>
      </c>
      <c r="M16" s="10"/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7" t="s">
        <v>28</v>
      </c>
      <c r="L17" s="10" t="s">
        <v>29</v>
      </c>
      <c r="M17" s="10"/>
    </row>
    <row r="18" ht="15" customHeight="1">
</row>
    <row r="19" ht="20" customHeight="1">
</row>
    <row r="20" ht="20" customHeight="1">
</row>
    <row r="21" ht="20" customHeight="1">
      <c r="A21" s="0"/>
      <c r="B21" s="29" t="s">
        <v>30</v>
      </c>
      <c r="C21" s="29"/>
      <c r="D21" s="29"/>
      <c r="E21" s="29"/>
      <c r="F21" s="29"/>
      <c r="G21" s="29"/>
      <c r="H21" s="0"/>
      <c r="I21" s="29" t="s">
        <v>30</v>
      </c>
      <c r="J21" s="29"/>
      <c r="K21" s="29"/>
      <c r="L21" s="29"/>
      <c r="M21" s="29"/>
    </row>
    <row r="22" ht="20" customHeight="1">
      <c r="A22" s="0"/>
      <c r="B22" s="30" t="s">
        <v>31</v>
      </c>
      <c r="C22" s="30"/>
      <c r="D22" s="30"/>
      <c r="E22" s="30"/>
      <c r="F22" s="30"/>
      <c r="G22" s="30"/>
      <c r="H22" s="0"/>
      <c r="I22" s="30" t="s">
        <v>32</v>
      </c>
      <c r="J22" s="30"/>
      <c r="K22" s="30"/>
      <c r="L22" s="30"/>
      <c r="M22" s="30"/>
    </row>
    <row r="23" ht="20" customHeight="1">
      <c r="A23" s="0"/>
      <c r="B23" s="30" t="s">
        <v>33</v>
      </c>
      <c r="C23" s="30"/>
      <c r="D23" s="30"/>
      <c r="E23" s="30"/>
      <c r="F23" s="30"/>
      <c r="G23" s="30"/>
      <c r="H23" s="0"/>
      <c r="I23" s="30" t="s">
        <v>34</v>
      </c>
      <c r="J23" s="30"/>
      <c r="K23" s="30"/>
      <c r="L23" s="30"/>
      <c r="M23" s="30"/>
    </row>
    <row r="24" ht="20" customHeight="1">
      <c r="A24" s="0"/>
      <c r="B24" s="30" t="s">
        <v>35</v>
      </c>
      <c r="C24" s="30"/>
      <c r="D24" s="30"/>
      <c r="E24" s="30"/>
      <c r="F24" s="30"/>
      <c r="G24" s="30"/>
      <c r="H24" s="0"/>
      <c r="I24" s="30" t="s">
        <v>36</v>
      </c>
      <c r="J24" s="30"/>
      <c r="K24" s="30"/>
      <c r="L24" s="30"/>
      <c r="M24" s="30"/>
    </row>
    <row r="25" ht="20" customHeight="1">
      <c r="A25" s="0"/>
      <c r="B25" s="30" t="s">
        <v>37</v>
      </c>
      <c r="C25" s="30"/>
      <c r="D25" s="30"/>
      <c r="E25" s="30"/>
      <c r="F25" s="30"/>
      <c r="G25" s="30"/>
      <c r="H25" s="0"/>
      <c r="I25" s="30" t="s">
        <v>38</v>
      </c>
      <c r="J25" s="30"/>
      <c r="K25" s="30"/>
      <c r="L25" s="30"/>
      <c r="M25" s="30"/>
    </row>
    <row r="26" ht="20" customHeight="1">
      <c r="A26" s="0"/>
      <c r="B26" s="31" t="s">
        <v>39</v>
      </c>
      <c r="C26" s="31"/>
      <c r="D26" s="31"/>
      <c r="E26" s="31"/>
      <c r="F26" s="31"/>
      <c r="G26" s="31"/>
      <c r="H26" s="0"/>
      <c r="I26" s="31" t="s">
        <v>40</v>
      </c>
      <c r="J26" s="31"/>
      <c r="K26" s="31"/>
      <c r="L26" s="31"/>
      <c r="M26" s="31"/>
    </row>
  </sheetData>
  <sheetProtection password="A512" sheet="1" objects="1" scenarios="1"/>
  <mergeCells>
    <mergeCell ref="A2:D2"/>
    <mergeCell ref="K2:M2"/>
    <mergeCell ref="A3:D3"/>
    <mergeCell ref="K3:M3"/>
    <mergeCell ref="A4:D4"/>
    <mergeCell ref="K4:M4"/>
    <mergeCell ref="B5:D5"/>
    <mergeCell ref="L5:M5"/>
    <mergeCell ref="B6:D6"/>
    <mergeCell ref="L6:M6"/>
    <mergeCell ref="A7:D7"/>
    <mergeCell ref="K7:M7"/>
    <mergeCell ref="K8:M8"/>
    <mergeCell ref="A10:M10"/>
    <mergeCell ref="A11:M11"/>
    <mergeCell ref="G12:I12"/>
    <mergeCell ref="L12:M12"/>
    <mergeCell ref="A13:D13"/>
    <mergeCell ref="E13:J13"/>
    <mergeCell ref="L13:M13"/>
    <mergeCell ref="A14:D14"/>
    <mergeCell ref="E14:J14"/>
    <mergeCell ref="L14:M14"/>
    <mergeCell ref="A15:D15"/>
    <mergeCell ref="E15:J15"/>
    <mergeCell ref="L15:M15"/>
    <mergeCell ref="A16:D16"/>
    <mergeCell ref="E16:J16"/>
    <mergeCell ref="L16:M16"/>
    <mergeCell ref="L17:M17"/>
    <mergeCell ref="B21:G21"/>
    <mergeCell ref="I21:M21"/>
    <mergeCell ref="B22:G22"/>
    <mergeCell ref="I22:M22"/>
    <mergeCell ref="B23:G23"/>
    <mergeCell ref="I23:M23"/>
    <mergeCell ref="B24:G24"/>
    <mergeCell ref="I24:M24"/>
    <mergeCell ref="B25:G25"/>
    <mergeCell ref="I25:M25"/>
    <mergeCell ref="B26:G26"/>
    <mergeCell ref="I26:M26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&amp;K00-00925616.O54.375541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9.55" customWidth="1"/>
    <col min="3" max="3" width="15.28" customWidth="1"/>
    <col min="4" max="16" width="22.92" customWidth="1"/>
  </cols>
  <sheetData>
    <row r="1" ht="15" customHeight="1">
</row>
    <row r="2" ht="25" customHeight="1">
      <c r="A2" s="1" t="s">
        <v>1207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15" customHeight="1">
</row>
    <row r="4" ht="25" customHeight="1">
      <c r="A4" s="10" t="s">
        <v>42</v>
      </c>
      <c r="B4" s="10" t="s">
        <v>43</v>
      </c>
      <c r="C4" s="10" t="s">
        <v>44</v>
      </c>
      <c r="D4" s="10" t="s">
        <v>1208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ht="25" customHeight="1">
      <c r="A5" s="10"/>
      <c r="B5" s="10"/>
      <c r="C5" s="10"/>
      <c r="D5" s="10" t="s">
        <v>1209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 t="s">
        <v>1210</v>
      </c>
      <c r="P5" s="10"/>
    </row>
    <row r="6" ht="25" customHeight="1">
      <c r="A6" s="10"/>
      <c r="B6" s="10"/>
      <c r="C6" s="10"/>
      <c r="D6" s="10" t="s">
        <v>473</v>
      </c>
      <c r="E6" s="10" t="s">
        <v>474</v>
      </c>
      <c r="F6" s="10"/>
      <c r="G6" s="10"/>
      <c r="H6" s="10"/>
      <c r="I6" s="10"/>
      <c r="J6" s="10"/>
      <c r="K6" s="10"/>
      <c r="L6" s="10"/>
      <c r="M6" s="10"/>
      <c r="N6" s="10"/>
      <c r="O6" s="10" t="s">
        <v>1211</v>
      </c>
      <c r="P6" s="10" t="s">
        <v>1212</v>
      </c>
    </row>
    <row r="7" ht="70" customHeight="1">
      <c r="A7" s="10"/>
      <c r="B7" s="10"/>
      <c r="C7" s="10"/>
      <c r="D7" s="10"/>
      <c r="E7" s="10" t="s">
        <v>1213</v>
      </c>
      <c r="F7" s="10"/>
      <c r="G7" s="10" t="s">
        <v>1214</v>
      </c>
      <c r="H7" s="10"/>
      <c r="I7" s="10" t="s">
        <v>1215</v>
      </c>
      <c r="J7" s="10" t="s">
        <v>1216</v>
      </c>
      <c r="K7" s="10"/>
      <c r="L7" s="10" t="s">
        <v>1217</v>
      </c>
      <c r="M7" s="10"/>
      <c r="N7" s="10"/>
      <c r="O7" s="10" t="s">
        <v>473</v>
      </c>
      <c r="P7" s="10" t="s">
        <v>473</v>
      </c>
    </row>
    <row r="8" ht="40" customHeight="1">
      <c r="A8" s="10"/>
      <c r="B8" s="10"/>
      <c r="C8" s="10"/>
      <c r="D8" s="10"/>
      <c r="E8" s="10" t="s">
        <v>473</v>
      </c>
      <c r="F8" s="10" t="s">
        <v>1218</v>
      </c>
      <c r="G8" s="10" t="s">
        <v>473</v>
      </c>
      <c r="H8" s="10" t="s">
        <v>1218</v>
      </c>
      <c r="I8" s="10"/>
      <c r="J8" s="10" t="s">
        <v>473</v>
      </c>
      <c r="K8" s="10" t="s">
        <v>1218</v>
      </c>
      <c r="L8" s="10" t="s">
        <v>473</v>
      </c>
      <c r="M8" s="10" t="s">
        <v>1219</v>
      </c>
      <c r="N8" s="10" t="s">
        <v>1218</v>
      </c>
      <c r="O8" s="10"/>
      <c r="P8" s="10"/>
    </row>
    <row r="9" ht="20" customHeight="1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16</v>
      </c>
    </row>
    <row r="10" ht="25" customHeight="1">
      <c r="A10" s="11" t="s">
        <v>51</v>
      </c>
      <c r="B10" s="10" t="s">
        <v>52</v>
      </c>
      <c r="C10" s="10" t="s">
        <v>53</v>
      </c>
      <c r="D10" s="18">
        <v>0</v>
      </c>
      <c r="E10" s="18" t="s">
        <v>54</v>
      </c>
      <c r="F10" s="18" t="s">
        <v>54</v>
      </c>
      <c r="G10" s="18" t="s">
        <v>54</v>
      </c>
      <c r="H10" s="18" t="s">
        <v>54</v>
      </c>
      <c r="I10" s="18" t="s">
        <v>54</v>
      </c>
      <c r="J10" s="18" t="s">
        <v>54</v>
      </c>
      <c r="K10" s="18" t="s">
        <v>54</v>
      </c>
      <c r="L10" s="18" t="s">
        <v>54</v>
      </c>
      <c r="M10" s="18" t="s">
        <v>54</v>
      </c>
      <c r="N10" s="18" t="s">
        <v>54</v>
      </c>
      <c r="O10" s="18">
        <v>0</v>
      </c>
      <c r="P10" s="18">
        <v>0</v>
      </c>
    </row>
    <row r="11" ht="25" customHeight="1">
      <c r="A11" s="11" t="s">
        <v>55</v>
      </c>
      <c r="B11" s="10" t="s">
        <v>56</v>
      </c>
      <c r="C11" s="10" t="s">
        <v>53</v>
      </c>
      <c r="D11" s="18">
        <v>0</v>
      </c>
      <c r="E11" s="18">
        <v>0</v>
      </c>
      <c r="F11" s="18" t="s">
        <v>54</v>
      </c>
      <c r="G11" s="18">
        <v>0</v>
      </c>
      <c r="H11" s="18" t="s">
        <v>54</v>
      </c>
      <c r="I11" s="18" t="s">
        <v>54</v>
      </c>
      <c r="J11" s="18" t="s">
        <v>54</v>
      </c>
      <c r="K11" s="18" t="s">
        <v>54</v>
      </c>
      <c r="L11" s="18">
        <v>0</v>
      </c>
      <c r="M11" s="18" t="s">
        <v>54</v>
      </c>
      <c r="N11" s="18" t="s">
        <v>54</v>
      </c>
      <c r="O11" s="18">
        <v>0</v>
      </c>
      <c r="P11" s="18">
        <v>0</v>
      </c>
    </row>
    <row r="12" ht="25" customHeight="1">
      <c r="A12" s="11" t="s">
        <v>57</v>
      </c>
      <c r="B12" s="10" t="s">
        <v>58</v>
      </c>
      <c r="C12" s="10"/>
      <c r="D12" s="18">
        <v>627143678.07</v>
      </c>
      <c r="E12" s="18">
        <v>350463612.26</v>
      </c>
      <c r="F12" s="18" t="s">
        <v>54</v>
      </c>
      <c r="G12" s="18">
        <v>221035000</v>
      </c>
      <c r="H12" s="18" t="s">
        <v>54</v>
      </c>
      <c r="I12" s="18" t="s">
        <v>54</v>
      </c>
      <c r="J12" s="18" t="s">
        <v>54</v>
      </c>
      <c r="K12" s="18" t="s">
        <v>54</v>
      </c>
      <c r="L12" s="18">
        <v>55645065.81</v>
      </c>
      <c r="M12" s="18" t="s">
        <v>54</v>
      </c>
      <c r="N12" s="18" t="s">
        <v>54</v>
      </c>
      <c r="O12" s="18">
        <v>405642899.63</v>
      </c>
      <c r="P12" s="18">
        <v>405642899.63</v>
      </c>
    </row>
    <row r="13" ht="38" customHeight="1">
      <c r="A13" s="11" t="s">
        <v>59</v>
      </c>
      <c r="B13" s="10" t="s">
        <v>60</v>
      </c>
      <c r="C13" s="10" t="s">
        <v>61</v>
      </c>
      <c r="D13" s="18">
        <v>725000</v>
      </c>
      <c r="E13" s="18" t="s">
        <v>54</v>
      </c>
      <c r="F13" s="18" t="s">
        <v>54</v>
      </c>
      <c r="G13" s="18" t="s">
        <v>54</v>
      </c>
      <c r="H13" s="18" t="s">
        <v>54</v>
      </c>
      <c r="I13" s="18" t="s">
        <v>54</v>
      </c>
      <c r="J13" s="18" t="s">
        <v>54</v>
      </c>
      <c r="K13" s="18" t="s">
        <v>54</v>
      </c>
      <c r="L13" s="18">
        <v>725000</v>
      </c>
      <c r="M13" s="18" t="s">
        <v>54</v>
      </c>
      <c r="N13" s="18" t="s">
        <v>54</v>
      </c>
      <c r="O13" s="18">
        <v>725000</v>
      </c>
      <c r="P13" s="18">
        <v>725000</v>
      </c>
    </row>
    <row r="14" ht="25" customHeight="1">
      <c r="A14" s="11" t="s">
        <v>62</v>
      </c>
      <c r="B14" s="10" t="s">
        <v>63</v>
      </c>
      <c r="C14" s="10" t="s">
        <v>61</v>
      </c>
      <c r="D14" s="18">
        <v>0</v>
      </c>
      <c r="E14" s="18" t="s">
        <v>54</v>
      </c>
      <c r="F14" s="18" t="s">
        <v>54</v>
      </c>
      <c r="G14" s="18" t="s">
        <v>54</v>
      </c>
      <c r="H14" s="18" t="s">
        <v>54</v>
      </c>
      <c r="I14" s="18" t="s">
        <v>54</v>
      </c>
      <c r="J14" s="18" t="s">
        <v>54</v>
      </c>
      <c r="K14" s="18" t="s">
        <v>54</v>
      </c>
      <c r="L14" s="18" t="s">
        <v>54</v>
      </c>
      <c r="M14" s="18" t="s">
        <v>54</v>
      </c>
      <c r="N14" s="18" t="s">
        <v>54</v>
      </c>
      <c r="O14" s="18">
        <v>0</v>
      </c>
      <c r="P14" s="18">
        <v>0</v>
      </c>
    </row>
    <row r="15" ht="25" customHeight="1">
      <c r="A15" s="11" t="s">
        <v>65</v>
      </c>
      <c r="B15" s="10" t="s">
        <v>66</v>
      </c>
      <c r="C15" s="10" t="s">
        <v>61</v>
      </c>
      <c r="D15" s="18">
        <v>0</v>
      </c>
      <c r="E15" s="18" t="s">
        <v>54</v>
      </c>
      <c r="F15" s="18" t="s">
        <v>54</v>
      </c>
      <c r="G15" s="18" t="s">
        <v>54</v>
      </c>
      <c r="H15" s="18" t="s">
        <v>54</v>
      </c>
      <c r="I15" s="18" t="s">
        <v>54</v>
      </c>
      <c r="J15" s="18" t="s">
        <v>54</v>
      </c>
      <c r="K15" s="18" t="s">
        <v>54</v>
      </c>
      <c r="L15" s="18" t="s">
        <v>54</v>
      </c>
      <c r="M15" s="18" t="s">
        <v>54</v>
      </c>
      <c r="N15" s="18" t="s">
        <v>54</v>
      </c>
      <c r="O15" s="18">
        <v>0</v>
      </c>
      <c r="P15" s="18">
        <v>0</v>
      </c>
    </row>
    <row r="16" ht="50" customHeight="1">
      <c r="A16" s="11" t="s">
        <v>68</v>
      </c>
      <c r="B16" s="10" t="s">
        <v>69</v>
      </c>
      <c r="C16" s="10" t="s">
        <v>70</v>
      </c>
      <c r="D16" s="18">
        <v>404897899.63</v>
      </c>
      <c r="E16" s="18">
        <v>350463612.26</v>
      </c>
      <c r="F16" s="18" t="s">
        <v>54</v>
      </c>
      <c r="G16" s="18" t="s">
        <v>54</v>
      </c>
      <c r="H16" s="18" t="s">
        <v>54</v>
      </c>
      <c r="I16" s="18" t="s">
        <v>54</v>
      </c>
      <c r="J16" s="18" t="s">
        <v>54</v>
      </c>
      <c r="K16" s="18" t="s">
        <v>54</v>
      </c>
      <c r="L16" s="18">
        <v>54434287.37</v>
      </c>
      <c r="M16" s="18" t="s">
        <v>54</v>
      </c>
      <c r="N16" s="18" t="s">
        <v>54</v>
      </c>
      <c r="O16" s="18">
        <v>404897899.63</v>
      </c>
      <c r="P16" s="18">
        <v>404897899.63</v>
      </c>
    </row>
    <row r="17" ht="88" customHeight="1">
      <c r="A17" s="11" t="s">
        <v>71</v>
      </c>
      <c r="B17" s="10" t="s">
        <v>72</v>
      </c>
      <c r="C17" s="10" t="s">
        <v>70</v>
      </c>
      <c r="D17" s="18">
        <v>350463612.26</v>
      </c>
      <c r="E17" s="18">
        <v>350463612.26</v>
      </c>
      <c r="F17" s="18" t="s">
        <v>54</v>
      </c>
      <c r="G17" s="18" t="s">
        <v>54</v>
      </c>
      <c r="H17" s="18" t="s">
        <v>54</v>
      </c>
      <c r="I17" s="18" t="s">
        <v>54</v>
      </c>
      <c r="J17" s="18" t="s">
        <v>54</v>
      </c>
      <c r="K17" s="18" t="s">
        <v>54</v>
      </c>
      <c r="L17" s="18" t="s">
        <v>54</v>
      </c>
      <c r="M17" s="18" t="s">
        <v>54</v>
      </c>
      <c r="N17" s="18" t="s">
        <v>54</v>
      </c>
      <c r="O17" s="18">
        <v>350463612.26</v>
      </c>
      <c r="P17" s="18">
        <v>350463612.26</v>
      </c>
    </row>
    <row r="18" ht="50" customHeight="1">
      <c r="A18" s="11" t="s">
        <v>74</v>
      </c>
      <c r="B18" s="10" t="s">
        <v>75</v>
      </c>
      <c r="C18" s="10" t="s">
        <v>70</v>
      </c>
      <c r="D18" s="18">
        <v>0</v>
      </c>
      <c r="E18" s="18" t="s">
        <v>54</v>
      </c>
      <c r="F18" s="18" t="s">
        <v>54</v>
      </c>
      <c r="G18" s="18" t="s">
        <v>54</v>
      </c>
      <c r="H18" s="18" t="s">
        <v>54</v>
      </c>
      <c r="I18" s="18" t="s">
        <v>54</v>
      </c>
      <c r="J18" s="18" t="s">
        <v>54</v>
      </c>
      <c r="K18" s="18" t="s">
        <v>54</v>
      </c>
      <c r="L18" s="18" t="s">
        <v>54</v>
      </c>
      <c r="M18" s="18" t="s">
        <v>54</v>
      </c>
      <c r="N18" s="18" t="s">
        <v>54</v>
      </c>
      <c r="O18" s="18">
        <v>0</v>
      </c>
      <c r="P18" s="18">
        <v>0</v>
      </c>
    </row>
    <row r="19" ht="50" customHeight="1">
      <c r="A19" s="11" t="s">
        <v>77</v>
      </c>
      <c r="B19" s="10" t="s">
        <v>78</v>
      </c>
      <c r="C19" s="10" t="s">
        <v>79</v>
      </c>
      <c r="D19" s="18">
        <v>485778.44</v>
      </c>
      <c r="E19" s="18" t="s">
        <v>54</v>
      </c>
      <c r="F19" s="18" t="s">
        <v>54</v>
      </c>
      <c r="G19" s="18" t="s">
        <v>54</v>
      </c>
      <c r="H19" s="18" t="s">
        <v>54</v>
      </c>
      <c r="I19" s="18" t="s">
        <v>54</v>
      </c>
      <c r="J19" s="18" t="s">
        <v>54</v>
      </c>
      <c r="K19" s="18" t="s">
        <v>54</v>
      </c>
      <c r="L19" s="18">
        <v>485778.44</v>
      </c>
      <c r="M19" s="18" t="s">
        <v>54</v>
      </c>
      <c r="N19" s="18" t="s">
        <v>54</v>
      </c>
      <c r="O19" s="18">
        <v>20000</v>
      </c>
      <c r="P19" s="18">
        <v>20000</v>
      </c>
    </row>
    <row r="20" ht="38" customHeight="1">
      <c r="A20" s="11" t="s">
        <v>80</v>
      </c>
      <c r="B20" s="10" t="s">
        <v>81</v>
      </c>
      <c r="C20" s="10" t="s">
        <v>79</v>
      </c>
      <c r="D20" s="18">
        <v>485778.44</v>
      </c>
      <c r="E20" s="18" t="s">
        <v>54</v>
      </c>
      <c r="F20" s="18" t="s">
        <v>54</v>
      </c>
      <c r="G20" s="18" t="s">
        <v>54</v>
      </c>
      <c r="H20" s="18" t="s">
        <v>54</v>
      </c>
      <c r="I20" s="18" t="s">
        <v>54</v>
      </c>
      <c r="J20" s="18" t="s">
        <v>54</v>
      </c>
      <c r="K20" s="18" t="s">
        <v>54</v>
      </c>
      <c r="L20" s="18">
        <v>485778.44</v>
      </c>
      <c r="M20" s="18" t="s">
        <v>54</v>
      </c>
      <c r="N20" s="18" t="s">
        <v>54</v>
      </c>
      <c r="O20" s="18">
        <v>20000</v>
      </c>
      <c r="P20" s="18">
        <v>20000</v>
      </c>
    </row>
    <row r="21" ht="25" customHeight="1">
      <c r="A21" s="11" t="s">
        <v>83</v>
      </c>
      <c r="B21" s="10" t="s">
        <v>84</v>
      </c>
      <c r="C21" s="10" t="s">
        <v>85</v>
      </c>
      <c r="D21" s="18">
        <v>221035000</v>
      </c>
      <c r="E21" s="18" t="s">
        <v>54</v>
      </c>
      <c r="F21" s="18" t="s">
        <v>54</v>
      </c>
      <c r="G21" s="18">
        <v>221035000</v>
      </c>
      <c r="H21" s="18" t="s">
        <v>54</v>
      </c>
      <c r="I21" s="18" t="s">
        <v>54</v>
      </c>
      <c r="J21" s="18" t="s">
        <v>54</v>
      </c>
      <c r="K21" s="18" t="s">
        <v>54</v>
      </c>
      <c r="L21" s="18" t="s">
        <v>54</v>
      </c>
      <c r="M21" s="18" t="s">
        <v>54</v>
      </c>
      <c r="N21" s="18" t="s">
        <v>54</v>
      </c>
      <c r="O21" s="18">
        <v>0</v>
      </c>
      <c r="P21" s="18">
        <v>0</v>
      </c>
    </row>
    <row r="22" ht="38" customHeight="1">
      <c r="A22" s="11" t="s">
        <v>86</v>
      </c>
      <c r="B22" s="10" t="s">
        <v>87</v>
      </c>
      <c r="C22" s="10" t="s">
        <v>85</v>
      </c>
      <c r="D22" s="18">
        <v>221035000</v>
      </c>
      <c r="E22" s="18" t="s">
        <v>54</v>
      </c>
      <c r="F22" s="18" t="s">
        <v>54</v>
      </c>
      <c r="G22" s="18">
        <v>221035000</v>
      </c>
      <c r="H22" s="18" t="s">
        <v>54</v>
      </c>
      <c r="I22" s="18" t="s">
        <v>54</v>
      </c>
      <c r="J22" s="18" t="s">
        <v>54</v>
      </c>
      <c r="K22" s="18" t="s">
        <v>54</v>
      </c>
      <c r="L22" s="18" t="s">
        <v>54</v>
      </c>
      <c r="M22" s="18" t="s">
        <v>54</v>
      </c>
      <c r="N22" s="18" t="s">
        <v>54</v>
      </c>
      <c r="O22" s="18">
        <v>0</v>
      </c>
      <c r="P22" s="18">
        <v>0</v>
      </c>
    </row>
    <row r="23" ht="25" customHeight="1">
      <c r="A23" s="11" t="s">
        <v>88</v>
      </c>
      <c r="B23" s="10" t="s">
        <v>89</v>
      </c>
      <c r="C23" s="10" t="s">
        <v>85</v>
      </c>
      <c r="D23" s="18">
        <v>0</v>
      </c>
      <c r="E23" s="18" t="s">
        <v>54</v>
      </c>
      <c r="F23" s="18" t="s">
        <v>54</v>
      </c>
      <c r="G23" s="18" t="s">
        <v>54</v>
      </c>
      <c r="H23" s="18" t="s">
        <v>54</v>
      </c>
      <c r="I23" s="18" t="s">
        <v>54</v>
      </c>
      <c r="J23" s="18" t="s">
        <v>54</v>
      </c>
      <c r="K23" s="18" t="s">
        <v>54</v>
      </c>
      <c r="L23" s="18" t="s">
        <v>54</v>
      </c>
      <c r="M23" s="18" t="s">
        <v>54</v>
      </c>
      <c r="N23" s="18" t="s">
        <v>54</v>
      </c>
      <c r="O23" s="18">
        <v>0</v>
      </c>
      <c r="P23" s="18">
        <v>0</v>
      </c>
    </row>
    <row r="24" ht="25" customHeight="1">
      <c r="A24" s="11" t="s">
        <v>90</v>
      </c>
      <c r="B24" s="10" t="s">
        <v>91</v>
      </c>
      <c r="C24" s="10" t="s">
        <v>85</v>
      </c>
      <c r="D24" s="18">
        <v>0</v>
      </c>
      <c r="E24" s="18" t="s">
        <v>54</v>
      </c>
      <c r="F24" s="18" t="s">
        <v>54</v>
      </c>
      <c r="G24" s="18" t="s">
        <v>54</v>
      </c>
      <c r="H24" s="18" t="s">
        <v>54</v>
      </c>
      <c r="I24" s="18" t="s">
        <v>54</v>
      </c>
      <c r="J24" s="18" t="s">
        <v>54</v>
      </c>
      <c r="K24" s="18" t="s">
        <v>54</v>
      </c>
      <c r="L24" s="18" t="s">
        <v>54</v>
      </c>
      <c r="M24" s="18" t="s">
        <v>54</v>
      </c>
      <c r="N24" s="18" t="s">
        <v>54</v>
      </c>
      <c r="O24" s="18">
        <v>0</v>
      </c>
      <c r="P24" s="18">
        <v>0</v>
      </c>
    </row>
    <row r="25" ht="25" customHeight="1">
      <c r="A25" s="11" t="s">
        <v>92</v>
      </c>
      <c r="B25" s="10" t="s">
        <v>93</v>
      </c>
      <c r="C25" s="10" t="s">
        <v>85</v>
      </c>
      <c r="D25" s="18">
        <v>0</v>
      </c>
      <c r="E25" s="18" t="s">
        <v>54</v>
      </c>
      <c r="F25" s="18" t="s">
        <v>54</v>
      </c>
      <c r="G25" s="18" t="s">
        <v>54</v>
      </c>
      <c r="H25" s="18" t="s">
        <v>54</v>
      </c>
      <c r="I25" s="18" t="s">
        <v>54</v>
      </c>
      <c r="J25" s="18" t="s">
        <v>54</v>
      </c>
      <c r="K25" s="18" t="s">
        <v>54</v>
      </c>
      <c r="L25" s="18" t="s">
        <v>54</v>
      </c>
      <c r="M25" s="18" t="s">
        <v>54</v>
      </c>
      <c r="N25" s="18" t="s">
        <v>54</v>
      </c>
      <c r="O25" s="18">
        <v>0</v>
      </c>
      <c r="P25" s="18">
        <v>0</v>
      </c>
    </row>
    <row r="26" ht="25" customHeight="1">
      <c r="A26" s="11" t="s">
        <v>94</v>
      </c>
      <c r="B26" s="10" t="s">
        <v>95</v>
      </c>
      <c r="C26" s="10" t="s">
        <v>96</v>
      </c>
      <c r="D26" s="18">
        <v>0</v>
      </c>
      <c r="E26" s="18" t="s">
        <v>54</v>
      </c>
      <c r="F26" s="18" t="s">
        <v>54</v>
      </c>
      <c r="G26" s="18" t="s">
        <v>54</v>
      </c>
      <c r="H26" s="18" t="s">
        <v>54</v>
      </c>
      <c r="I26" s="18" t="s">
        <v>54</v>
      </c>
      <c r="J26" s="18" t="s">
        <v>54</v>
      </c>
      <c r="K26" s="18" t="s">
        <v>54</v>
      </c>
      <c r="L26" s="18" t="s">
        <v>54</v>
      </c>
      <c r="M26" s="18" t="s">
        <v>54</v>
      </c>
      <c r="N26" s="18" t="s">
        <v>54</v>
      </c>
      <c r="O26" s="18">
        <v>0</v>
      </c>
      <c r="P26" s="18">
        <v>0</v>
      </c>
    </row>
    <row r="27" ht="25" customHeight="1">
      <c r="A27" s="11" t="s">
        <v>97</v>
      </c>
      <c r="B27" s="10" t="s">
        <v>98</v>
      </c>
      <c r="C27" s="10" t="s">
        <v>96</v>
      </c>
      <c r="D27" s="18">
        <v>0</v>
      </c>
      <c r="E27" s="18" t="s">
        <v>54</v>
      </c>
      <c r="F27" s="18" t="s">
        <v>54</v>
      </c>
      <c r="G27" s="18" t="s">
        <v>54</v>
      </c>
      <c r="H27" s="18" t="s">
        <v>54</v>
      </c>
      <c r="I27" s="18" t="s">
        <v>54</v>
      </c>
      <c r="J27" s="18" t="s">
        <v>54</v>
      </c>
      <c r="K27" s="18" t="s">
        <v>54</v>
      </c>
      <c r="L27" s="18" t="s">
        <v>54</v>
      </c>
      <c r="M27" s="18" t="s">
        <v>54</v>
      </c>
      <c r="N27" s="18" t="s">
        <v>54</v>
      </c>
      <c r="O27" s="18">
        <v>0</v>
      </c>
      <c r="P27" s="18">
        <v>0</v>
      </c>
    </row>
    <row r="28" ht="25" customHeight="1">
      <c r="A28" s="11" t="s">
        <v>99</v>
      </c>
      <c r="B28" s="10" t="s">
        <v>100</v>
      </c>
      <c r="C28" s="10" t="s">
        <v>53</v>
      </c>
      <c r="D28" s="18">
        <v>0</v>
      </c>
      <c r="E28" s="18" t="s">
        <v>54</v>
      </c>
      <c r="F28" s="18" t="s">
        <v>54</v>
      </c>
      <c r="G28" s="18" t="s">
        <v>54</v>
      </c>
      <c r="H28" s="18" t="s">
        <v>54</v>
      </c>
      <c r="I28" s="18" t="s">
        <v>54</v>
      </c>
      <c r="J28" s="18" t="s">
        <v>54</v>
      </c>
      <c r="K28" s="18" t="s">
        <v>54</v>
      </c>
      <c r="L28" s="18" t="s">
        <v>54</v>
      </c>
      <c r="M28" s="18" t="s">
        <v>54</v>
      </c>
      <c r="N28" s="18" t="s">
        <v>54</v>
      </c>
      <c r="O28" s="18">
        <v>0</v>
      </c>
      <c r="P28" s="18">
        <v>0</v>
      </c>
    </row>
    <row r="29" ht="25" customHeight="1">
      <c r="A29" s="11" t="s">
        <v>101</v>
      </c>
      <c r="B29" s="10" t="s">
        <v>102</v>
      </c>
      <c r="C29" s="10" t="s">
        <v>53</v>
      </c>
      <c r="D29" s="18">
        <v>0</v>
      </c>
      <c r="E29" s="18" t="s">
        <v>54</v>
      </c>
      <c r="F29" s="18" t="s">
        <v>54</v>
      </c>
      <c r="G29" s="18" t="s">
        <v>54</v>
      </c>
      <c r="H29" s="18" t="s">
        <v>54</v>
      </c>
      <c r="I29" s="18" t="s">
        <v>54</v>
      </c>
      <c r="J29" s="18" t="s">
        <v>54</v>
      </c>
      <c r="K29" s="18" t="s">
        <v>54</v>
      </c>
      <c r="L29" s="18" t="s">
        <v>54</v>
      </c>
      <c r="M29" s="18" t="s">
        <v>54</v>
      </c>
      <c r="N29" s="18" t="s">
        <v>54</v>
      </c>
      <c r="O29" s="18">
        <v>0</v>
      </c>
      <c r="P29" s="18">
        <v>0</v>
      </c>
    </row>
    <row r="30" ht="50" customHeight="1">
      <c r="A30" s="11" t="s">
        <v>103</v>
      </c>
      <c r="B30" s="10" t="s">
        <v>104</v>
      </c>
      <c r="C30" s="10" t="s">
        <v>105</v>
      </c>
      <c r="D30" s="18">
        <v>0</v>
      </c>
      <c r="E30" s="18" t="s">
        <v>54</v>
      </c>
      <c r="F30" s="18" t="s">
        <v>54</v>
      </c>
      <c r="G30" s="18" t="s">
        <v>54</v>
      </c>
      <c r="H30" s="18" t="s">
        <v>54</v>
      </c>
      <c r="I30" s="18" t="s">
        <v>54</v>
      </c>
      <c r="J30" s="18" t="s">
        <v>54</v>
      </c>
      <c r="K30" s="18" t="s">
        <v>54</v>
      </c>
      <c r="L30" s="18" t="s">
        <v>54</v>
      </c>
      <c r="M30" s="18" t="s">
        <v>54</v>
      </c>
      <c r="N30" s="18" t="s">
        <v>54</v>
      </c>
      <c r="O30" s="18">
        <v>0</v>
      </c>
      <c r="P30" s="18">
        <v>0</v>
      </c>
    </row>
    <row r="31" ht="25" customHeight="1">
      <c r="A31" s="11" t="s">
        <v>106</v>
      </c>
      <c r="B31" s="10" t="s">
        <v>107</v>
      </c>
      <c r="C31" s="10" t="s">
        <v>53</v>
      </c>
      <c r="D31" s="18">
        <v>627143678.07</v>
      </c>
      <c r="E31" s="18">
        <v>350463612.26</v>
      </c>
      <c r="F31" s="18" t="s">
        <v>54</v>
      </c>
      <c r="G31" s="18">
        <v>221035000</v>
      </c>
      <c r="H31" s="18" t="s">
        <v>54</v>
      </c>
      <c r="I31" s="18" t="s">
        <v>54</v>
      </c>
      <c r="J31" s="18" t="s">
        <v>54</v>
      </c>
      <c r="K31" s="18" t="s">
        <v>54</v>
      </c>
      <c r="L31" s="18">
        <v>55645065.81</v>
      </c>
      <c r="M31" s="18" t="s">
        <v>54</v>
      </c>
      <c r="N31" s="18" t="s">
        <v>54</v>
      </c>
      <c r="O31" s="18">
        <v>405642899.63</v>
      </c>
      <c r="P31" s="18">
        <v>405642899.63</v>
      </c>
    </row>
    <row r="32" ht="38" customHeight="1">
      <c r="A32" s="11" t="s">
        <v>108</v>
      </c>
      <c r="B32" s="10" t="s">
        <v>109</v>
      </c>
      <c r="C32" s="10" t="s">
        <v>53</v>
      </c>
      <c r="D32" s="18">
        <v>242564448.23</v>
      </c>
      <c r="E32" s="18">
        <v>222294193.38</v>
      </c>
      <c r="F32" s="18" t="s">
        <v>54</v>
      </c>
      <c r="G32" s="18" t="s">
        <v>54</v>
      </c>
      <c r="H32" s="18" t="s">
        <v>54</v>
      </c>
      <c r="I32" s="18" t="s">
        <v>54</v>
      </c>
      <c r="J32" s="18" t="s">
        <v>54</v>
      </c>
      <c r="K32" s="18" t="s">
        <v>54</v>
      </c>
      <c r="L32" s="18">
        <v>20270254.85</v>
      </c>
      <c r="M32" s="18" t="s">
        <v>54</v>
      </c>
      <c r="N32" s="18" t="s">
        <v>54</v>
      </c>
      <c r="O32" s="18">
        <v>242254448.23</v>
      </c>
      <c r="P32" s="18">
        <v>242254448.23</v>
      </c>
    </row>
    <row r="33" ht="38" customHeight="1">
      <c r="A33" s="11" t="s">
        <v>110</v>
      </c>
      <c r="B33" s="10" t="s">
        <v>111</v>
      </c>
      <c r="C33" s="10" t="s">
        <v>112</v>
      </c>
      <c r="D33" s="18">
        <v>185880374.98</v>
      </c>
      <c r="E33" s="18">
        <v>170906830.55</v>
      </c>
      <c r="F33" s="18" t="s">
        <v>54</v>
      </c>
      <c r="G33" s="18" t="s">
        <v>54</v>
      </c>
      <c r="H33" s="18" t="s">
        <v>54</v>
      </c>
      <c r="I33" s="18" t="s">
        <v>54</v>
      </c>
      <c r="J33" s="18" t="s">
        <v>54</v>
      </c>
      <c r="K33" s="18" t="s">
        <v>54</v>
      </c>
      <c r="L33" s="18">
        <v>14973544.43</v>
      </c>
      <c r="M33" s="18" t="s">
        <v>54</v>
      </c>
      <c r="N33" s="18" t="s">
        <v>54</v>
      </c>
      <c r="O33" s="18">
        <v>185880374.98</v>
      </c>
      <c r="P33" s="18">
        <v>185880374.98</v>
      </c>
    </row>
    <row r="34" ht="38" customHeight="1">
      <c r="A34" s="11" t="s">
        <v>113</v>
      </c>
      <c r="B34" s="10" t="s">
        <v>114</v>
      </c>
      <c r="C34" s="10" t="s">
        <v>112</v>
      </c>
      <c r="D34" s="18">
        <v>184980374.98</v>
      </c>
      <c r="E34" s="18">
        <v>170156830.55</v>
      </c>
      <c r="F34" s="18" t="s">
        <v>54</v>
      </c>
      <c r="G34" s="18" t="s">
        <v>54</v>
      </c>
      <c r="H34" s="18" t="s">
        <v>54</v>
      </c>
      <c r="I34" s="18" t="s">
        <v>54</v>
      </c>
      <c r="J34" s="18" t="s">
        <v>54</v>
      </c>
      <c r="K34" s="18" t="s">
        <v>54</v>
      </c>
      <c r="L34" s="18">
        <v>14823544.43</v>
      </c>
      <c r="M34" s="18" t="s">
        <v>54</v>
      </c>
      <c r="N34" s="18" t="s">
        <v>54</v>
      </c>
      <c r="O34" s="18">
        <v>184980374.98</v>
      </c>
      <c r="P34" s="18">
        <v>184980374.98</v>
      </c>
    </row>
    <row r="35" ht="38" customHeight="1">
      <c r="A35" s="11" t="s">
        <v>116</v>
      </c>
      <c r="B35" s="10" t="s">
        <v>117</v>
      </c>
      <c r="C35" s="10" t="s">
        <v>112</v>
      </c>
      <c r="D35" s="18">
        <v>114738614.24</v>
      </c>
      <c r="E35" s="18">
        <v>105745493.29</v>
      </c>
      <c r="F35" s="18" t="s">
        <v>54</v>
      </c>
      <c r="G35" s="18" t="s">
        <v>54</v>
      </c>
      <c r="H35" s="18" t="s">
        <v>54</v>
      </c>
      <c r="I35" s="18" t="s">
        <v>54</v>
      </c>
      <c r="J35" s="18" t="s">
        <v>54</v>
      </c>
      <c r="K35" s="18" t="s">
        <v>54</v>
      </c>
      <c r="L35" s="18">
        <v>8993120.95</v>
      </c>
      <c r="M35" s="18" t="s">
        <v>54</v>
      </c>
      <c r="N35" s="18" t="s">
        <v>54</v>
      </c>
      <c r="O35" s="18">
        <v>114738614.24</v>
      </c>
      <c r="P35" s="18">
        <v>114738614.24</v>
      </c>
    </row>
    <row r="36" ht="25" customHeight="1">
      <c r="A36" s="11" t="s">
        <v>118</v>
      </c>
      <c r="B36" s="10" t="s">
        <v>119</v>
      </c>
      <c r="C36" s="10" t="s">
        <v>112</v>
      </c>
      <c r="D36" s="18">
        <v>102011361.49</v>
      </c>
      <c r="E36" s="18">
        <v>93894583.67</v>
      </c>
      <c r="F36" s="18" t="s">
        <v>54</v>
      </c>
      <c r="G36" s="18" t="s">
        <v>54</v>
      </c>
      <c r="H36" s="18" t="s">
        <v>54</v>
      </c>
      <c r="I36" s="18" t="s">
        <v>54</v>
      </c>
      <c r="J36" s="18" t="s">
        <v>54</v>
      </c>
      <c r="K36" s="18" t="s">
        <v>54</v>
      </c>
      <c r="L36" s="18">
        <v>8116777.82</v>
      </c>
      <c r="M36" s="18" t="s">
        <v>54</v>
      </c>
      <c r="N36" s="18" t="s">
        <v>54</v>
      </c>
      <c r="O36" s="18">
        <v>102011361.49</v>
      </c>
      <c r="P36" s="18">
        <v>102011361.49</v>
      </c>
    </row>
    <row r="37" ht="63" customHeight="1">
      <c r="A37" s="11" t="s">
        <v>120</v>
      </c>
      <c r="B37" s="10" t="s">
        <v>121</v>
      </c>
      <c r="C37" s="10" t="s">
        <v>112</v>
      </c>
      <c r="D37" s="18">
        <v>0</v>
      </c>
      <c r="E37" s="18" t="s">
        <v>54</v>
      </c>
      <c r="F37" s="18" t="s">
        <v>54</v>
      </c>
      <c r="G37" s="18" t="s">
        <v>54</v>
      </c>
      <c r="H37" s="18" t="s">
        <v>54</v>
      </c>
      <c r="I37" s="18" t="s">
        <v>54</v>
      </c>
      <c r="J37" s="18" t="s">
        <v>54</v>
      </c>
      <c r="K37" s="18" t="s">
        <v>54</v>
      </c>
      <c r="L37" s="18" t="s">
        <v>54</v>
      </c>
      <c r="M37" s="18" t="s">
        <v>54</v>
      </c>
      <c r="N37" s="18" t="s">
        <v>54</v>
      </c>
      <c r="O37" s="18">
        <v>0</v>
      </c>
      <c r="P37" s="18">
        <v>0</v>
      </c>
    </row>
    <row r="38" ht="50" customHeight="1">
      <c r="A38" s="11" t="s">
        <v>122</v>
      </c>
      <c r="B38" s="10" t="s">
        <v>123</v>
      </c>
      <c r="C38" s="10" t="s">
        <v>112</v>
      </c>
      <c r="D38" s="18">
        <v>0</v>
      </c>
      <c r="E38" s="18" t="s">
        <v>54</v>
      </c>
      <c r="F38" s="18" t="s">
        <v>54</v>
      </c>
      <c r="G38" s="18" t="s">
        <v>54</v>
      </c>
      <c r="H38" s="18" t="s">
        <v>54</v>
      </c>
      <c r="I38" s="18" t="s">
        <v>54</v>
      </c>
      <c r="J38" s="18" t="s">
        <v>54</v>
      </c>
      <c r="K38" s="18" t="s">
        <v>54</v>
      </c>
      <c r="L38" s="18" t="s">
        <v>54</v>
      </c>
      <c r="M38" s="18" t="s">
        <v>54</v>
      </c>
      <c r="N38" s="18" t="s">
        <v>54</v>
      </c>
      <c r="O38" s="18">
        <v>0</v>
      </c>
      <c r="P38" s="18">
        <v>0</v>
      </c>
    </row>
    <row r="39" ht="75" customHeight="1">
      <c r="A39" s="11" t="s">
        <v>124</v>
      </c>
      <c r="B39" s="10" t="s">
        <v>125</v>
      </c>
      <c r="C39" s="10" t="s">
        <v>112</v>
      </c>
      <c r="D39" s="18">
        <v>0</v>
      </c>
      <c r="E39" s="18" t="s">
        <v>54</v>
      </c>
      <c r="F39" s="18" t="s">
        <v>54</v>
      </c>
      <c r="G39" s="18" t="s">
        <v>54</v>
      </c>
      <c r="H39" s="18" t="s">
        <v>54</v>
      </c>
      <c r="I39" s="18" t="s">
        <v>54</v>
      </c>
      <c r="J39" s="18" t="s">
        <v>54</v>
      </c>
      <c r="K39" s="18" t="s">
        <v>54</v>
      </c>
      <c r="L39" s="18" t="s">
        <v>54</v>
      </c>
      <c r="M39" s="18" t="s">
        <v>54</v>
      </c>
      <c r="N39" s="18" t="s">
        <v>54</v>
      </c>
      <c r="O39" s="18">
        <v>0</v>
      </c>
      <c r="P39" s="18">
        <v>0</v>
      </c>
    </row>
    <row r="40" ht="50" customHeight="1">
      <c r="A40" s="11" t="s">
        <v>126</v>
      </c>
      <c r="B40" s="10" t="s">
        <v>127</v>
      </c>
      <c r="C40" s="10" t="s">
        <v>112</v>
      </c>
      <c r="D40" s="18">
        <v>102011361.49</v>
      </c>
      <c r="E40" s="18">
        <v>93894583.67</v>
      </c>
      <c r="F40" s="18" t="s">
        <v>54</v>
      </c>
      <c r="G40" s="18" t="s">
        <v>54</v>
      </c>
      <c r="H40" s="18" t="s">
        <v>54</v>
      </c>
      <c r="I40" s="18" t="s">
        <v>54</v>
      </c>
      <c r="J40" s="18" t="s">
        <v>54</v>
      </c>
      <c r="K40" s="18" t="s">
        <v>54</v>
      </c>
      <c r="L40" s="18">
        <v>8116777.82</v>
      </c>
      <c r="M40" s="18" t="s">
        <v>54</v>
      </c>
      <c r="N40" s="18" t="s">
        <v>54</v>
      </c>
      <c r="O40" s="18">
        <v>102011361.49</v>
      </c>
      <c r="P40" s="18">
        <v>102011361.49</v>
      </c>
    </row>
    <row r="41" ht="50" customHeight="1">
      <c r="A41" s="11" t="s">
        <v>128</v>
      </c>
      <c r="B41" s="10" t="s">
        <v>129</v>
      </c>
      <c r="C41" s="10" t="s">
        <v>112</v>
      </c>
      <c r="D41" s="18">
        <v>0</v>
      </c>
      <c r="E41" s="18" t="s">
        <v>54</v>
      </c>
      <c r="F41" s="18" t="s">
        <v>54</v>
      </c>
      <c r="G41" s="18" t="s">
        <v>54</v>
      </c>
      <c r="H41" s="18" t="s">
        <v>54</v>
      </c>
      <c r="I41" s="18" t="s">
        <v>54</v>
      </c>
      <c r="J41" s="18" t="s">
        <v>54</v>
      </c>
      <c r="K41" s="18" t="s">
        <v>54</v>
      </c>
      <c r="L41" s="18" t="s">
        <v>54</v>
      </c>
      <c r="M41" s="18" t="s">
        <v>54</v>
      </c>
      <c r="N41" s="18" t="s">
        <v>54</v>
      </c>
      <c r="O41" s="18">
        <v>0</v>
      </c>
      <c r="P41" s="18">
        <v>0</v>
      </c>
    </row>
    <row r="42" ht="25" customHeight="1">
      <c r="A42" s="11" t="s">
        <v>130</v>
      </c>
      <c r="B42" s="10" t="s">
        <v>131</v>
      </c>
      <c r="C42" s="10" t="s">
        <v>112</v>
      </c>
      <c r="D42" s="18">
        <v>12727252.75</v>
      </c>
      <c r="E42" s="18">
        <v>11850909.62</v>
      </c>
      <c r="F42" s="18" t="s">
        <v>54</v>
      </c>
      <c r="G42" s="18" t="s">
        <v>54</v>
      </c>
      <c r="H42" s="18" t="s">
        <v>54</v>
      </c>
      <c r="I42" s="18" t="s">
        <v>54</v>
      </c>
      <c r="J42" s="18" t="s">
        <v>54</v>
      </c>
      <c r="K42" s="18" t="s">
        <v>54</v>
      </c>
      <c r="L42" s="18">
        <v>876343.13</v>
      </c>
      <c r="M42" s="18" t="s">
        <v>54</v>
      </c>
      <c r="N42" s="18" t="s">
        <v>54</v>
      </c>
      <c r="O42" s="18">
        <v>12727252.75</v>
      </c>
      <c r="P42" s="18">
        <v>12727252.75</v>
      </c>
    </row>
    <row r="43" ht="25" customHeight="1">
      <c r="A43" s="11" t="s">
        <v>132</v>
      </c>
      <c r="B43" s="10" t="s">
        <v>133</v>
      </c>
      <c r="C43" s="10" t="s">
        <v>112</v>
      </c>
      <c r="D43" s="18">
        <v>70241760.74</v>
      </c>
      <c r="E43" s="18">
        <v>64411337.26</v>
      </c>
      <c r="F43" s="18" t="s">
        <v>54</v>
      </c>
      <c r="G43" s="18" t="s">
        <v>54</v>
      </c>
      <c r="H43" s="18" t="s">
        <v>54</v>
      </c>
      <c r="I43" s="18" t="s">
        <v>54</v>
      </c>
      <c r="J43" s="18" t="s">
        <v>54</v>
      </c>
      <c r="K43" s="18" t="s">
        <v>54</v>
      </c>
      <c r="L43" s="18">
        <v>5830423.48</v>
      </c>
      <c r="M43" s="18" t="s">
        <v>54</v>
      </c>
      <c r="N43" s="18" t="s">
        <v>54</v>
      </c>
      <c r="O43" s="18">
        <v>70241760.74</v>
      </c>
      <c r="P43" s="18">
        <v>70241760.74</v>
      </c>
    </row>
    <row r="44" ht="25" customHeight="1">
      <c r="A44" s="11" t="s">
        <v>134</v>
      </c>
      <c r="B44" s="10" t="s">
        <v>135</v>
      </c>
      <c r="C44" s="10" t="s">
        <v>112</v>
      </c>
      <c r="D44" s="18">
        <v>7641667.42</v>
      </c>
      <c r="E44" s="18">
        <v>5410275.46</v>
      </c>
      <c r="F44" s="18" t="s">
        <v>54</v>
      </c>
      <c r="G44" s="18" t="s">
        <v>54</v>
      </c>
      <c r="H44" s="18" t="s">
        <v>54</v>
      </c>
      <c r="I44" s="18" t="s">
        <v>54</v>
      </c>
      <c r="J44" s="18" t="s">
        <v>54</v>
      </c>
      <c r="K44" s="18" t="s">
        <v>54</v>
      </c>
      <c r="L44" s="18">
        <v>2231391.96</v>
      </c>
      <c r="M44" s="18" t="s">
        <v>54</v>
      </c>
      <c r="N44" s="18" t="s">
        <v>54</v>
      </c>
      <c r="O44" s="18">
        <v>7641667.42</v>
      </c>
      <c r="P44" s="18">
        <v>7641667.42</v>
      </c>
    </row>
    <row r="45" ht="25" customHeight="1">
      <c r="A45" s="11" t="s">
        <v>136</v>
      </c>
      <c r="B45" s="10" t="s">
        <v>137</v>
      </c>
      <c r="C45" s="10" t="s">
        <v>112</v>
      </c>
      <c r="D45" s="18">
        <v>30964330.39</v>
      </c>
      <c r="E45" s="18">
        <v>28902368.27</v>
      </c>
      <c r="F45" s="18" t="s">
        <v>54</v>
      </c>
      <c r="G45" s="18" t="s">
        <v>54</v>
      </c>
      <c r="H45" s="18" t="s">
        <v>54</v>
      </c>
      <c r="I45" s="18" t="s">
        <v>54</v>
      </c>
      <c r="J45" s="18" t="s">
        <v>54</v>
      </c>
      <c r="K45" s="18" t="s">
        <v>54</v>
      </c>
      <c r="L45" s="18">
        <v>2061962.12</v>
      </c>
      <c r="M45" s="18" t="s">
        <v>54</v>
      </c>
      <c r="N45" s="18" t="s">
        <v>54</v>
      </c>
      <c r="O45" s="18">
        <v>30964330.39</v>
      </c>
      <c r="P45" s="18">
        <v>30964330.39</v>
      </c>
    </row>
    <row r="46" ht="25" customHeight="1">
      <c r="A46" s="11" t="s">
        <v>138</v>
      </c>
      <c r="B46" s="10" t="s">
        <v>139</v>
      </c>
      <c r="C46" s="10" t="s">
        <v>112</v>
      </c>
      <c r="D46" s="18">
        <v>0</v>
      </c>
      <c r="E46" s="18" t="s">
        <v>54</v>
      </c>
      <c r="F46" s="18" t="s">
        <v>54</v>
      </c>
      <c r="G46" s="18" t="s">
        <v>54</v>
      </c>
      <c r="H46" s="18" t="s">
        <v>54</v>
      </c>
      <c r="I46" s="18" t="s">
        <v>54</v>
      </c>
      <c r="J46" s="18" t="s">
        <v>54</v>
      </c>
      <c r="K46" s="18" t="s">
        <v>54</v>
      </c>
      <c r="L46" s="18" t="s">
        <v>54</v>
      </c>
      <c r="M46" s="18" t="s">
        <v>54</v>
      </c>
      <c r="N46" s="18" t="s">
        <v>54</v>
      </c>
      <c r="O46" s="18">
        <v>0</v>
      </c>
      <c r="P46" s="18">
        <v>0</v>
      </c>
    </row>
    <row r="47" ht="25" customHeight="1">
      <c r="A47" s="11" t="s">
        <v>140</v>
      </c>
      <c r="B47" s="10" t="s">
        <v>141</v>
      </c>
      <c r="C47" s="10" t="s">
        <v>112</v>
      </c>
      <c r="D47" s="18">
        <v>30964330.39</v>
      </c>
      <c r="E47" s="18">
        <v>28902368.27</v>
      </c>
      <c r="F47" s="18" t="s">
        <v>54</v>
      </c>
      <c r="G47" s="18" t="s">
        <v>54</v>
      </c>
      <c r="H47" s="18" t="s">
        <v>54</v>
      </c>
      <c r="I47" s="18" t="s">
        <v>54</v>
      </c>
      <c r="J47" s="18" t="s">
        <v>54</v>
      </c>
      <c r="K47" s="18" t="s">
        <v>54</v>
      </c>
      <c r="L47" s="18">
        <v>2061962.12</v>
      </c>
      <c r="M47" s="18" t="s">
        <v>54</v>
      </c>
      <c r="N47" s="18" t="s">
        <v>54</v>
      </c>
      <c r="O47" s="18">
        <v>30964330.39</v>
      </c>
      <c r="P47" s="18">
        <v>30964330.39</v>
      </c>
    </row>
    <row r="48" ht="25" customHeight="1">
      <c r="A48" s="11" t="s">
        <v>142</v>
      </c>
      <c r="B48" s="10" t="s">
        <v>143</v>
      </c>
      <c r="C48" s="10" t="s">
        <v>112</v>
      </c>
      <c r="D48" s="18">
        <v>2731293.62</v>
      </c>
      <c r="E48" s="18">
        <v>2731293.62</v>
      </c>
      <c r="F48" s="18" t="s">
        <v>54</v>
      </c>
      <c r="G48" s="18" t="s">
        <v>54</v>
      </c>
      <c r="H48" s="18" t="s">
        <v>54</v>
      </c>
      <c r="I48" s="18" t="s">
        <v>54</v>
      </c>
      <c r="J48" s="18" t="s">
        <v>54</v>
      </c>
      <c r="K48" s="18" t="s">
        <v>54</v>
      </c>
      <c r="L48" s="18" t="s">
        <v>54</v>
      </c>
      <c r="M48" s="18" t="s">
        <v>54</v>
      </c>
      <c r="N48" s="18" t="s">
        <v>54</v>
      </c>
      <c r="O48" s="18">
        <v>2731293.62</v>
      </c>
      <c r="P48" s="18">
        <v>2731293.62</v>
      </c>
    </row>
    <row r="49" ht="25" customHeight="1">
      <c r="A49" s="11" t="s">
        <v>144</v>
      </c>
      <c r="B49" s="10" t="s">
        <v>145</v>
      </c>
      <c r="C49" s="10" t="s">
        <v>112</v>
      </c>
      <c r="D49" s="18">
        <v>27097390.46</v>
      </c>
      <c r="E49" s="18">
        <v>25626524.54</v>
      </c>
      <c r="F49" s="18" t="s">
        <v>54</v>
      </c>
      <c r="G49" s="18" t="s">
        <v>54</v>
      </c>
      <c r="H49" s="18" t="s">
        <v>54</v>
      </c>
      <c r="I49" s="18" t="s">
        <v>54</v>
      </c>
      <c r="J49" s="18" t="s">
        <v>54</v>
      </c>
      <c r="K49" s="18" t="s">
        <v>54</v>
      </c>
      <c r="L49" s="18">
        <v>1470865.92</v>
      </c>
      <c r="M49" s="18" t="s">
        <v>54</v>
      </c>
      <c r="N49" s="18" t="s">
        <v>54</v>
      </c>
      <c r="O49" s="18">
        <v>27097390.46</v>
      </c>
      <c r="P49" s="18">
        <v>27097390.46</v>
      </c>
    </row>
    <row r="50" ht="25" customHeight="1">
      <c r="A50" s="11" t="s">
        <v>146</v>
      </c>
      <c r="B50" s="10" t="s">
        <v>147</v>
      </c>
      <c r="C50" s="10" t="s">
        <v>112</v>
      </c>
      <c r="D50" s="18">
        <v>1807078.85</v>
      </c>
      <c r="E50" s="18">
        <v>1740875.37</v>
      </c>
      <c r="F50" s="18" t="s">
        <v>54</v>
      </c>
      <c r="G50" s="18" t="s">
        <v>54</v>
      </c>
      <c r="H50" s="18" t="s">
        <v>54</v>
      </c>
      <c r="I50" s="18" t="s">
        <v>54</v>
      </c>
      <c r="J50" s="18" t="s">
        <v>54</v>
      </c>
      <c r="K50" s="18" t="s">
        <v>54</v>
      </c>
      <c r="L50" s="18">
        <v>66203.48</v>
      </c>
      <c r="M50" s="18" t="s">
        <v>54</v>
      </c>
      <c r="N50" s="18" t="s">
        <v>54</v>
      </c>
      <c r="O50" s="18">
        <v>1807078.85</v>
      </c>
      <c r="P50" s="18">
        <v>1807078.85</v>
      </c>
    </row>
    <row r="51" ht="25" customHeight="1">
      <c r="A51" s="11" t="s">
        <v>148</v>
      </c>
      <c r="B51" s="10" t="s">
        <v>149</v>
      </c>
      <c r="C51" s="10" t="s">
        <v>112</v>
      </c>
      <c r="D51" s="18">
        <v>900000</v>
      </c>
      <c r="E51" s="18">
        <v>750000</v>
      </c>
      <c r="F51" s="18" t="s">
        <v>54</v>
      </c>
      <c r="G51" s="18" t="s">
        <v>54</v>
      </c>
      <c r="H51" s="18" t="s">
        <v>54</v>
      </c>
      <c r="I51" s="18" t="s">
        <v>54</v>
      </c>
      <c r="J51" s="18" t="s">
        <v>54</v>
      </c>
      <c r="K51" s="18" t="s">
        <v>54</v>
      </c>
      <c r="L51" s="18">
        <v>150000</v>
      </c>
      <c r="M51" s="18" t="s">
        <v>54</v>
      </c>
      <c r="N51" s="18" t="s">
        <v>54</v>
      </c>
      <c r="O51" s="18">
        <v>900000</v>
      </c>
      <c r="P51" s="18">
        <v>900000</v>
      </c>
    </row>
    <row r="52" ht="50" customHeight="1">
      <c r="A52" s="11" t="s">
        <v>151</v>
      </c>
      <c r="B52" s="10" t="s">
        <v>152</v>
      </c>
      <c r="C52" s="10" t="s">
        <v>153</v>
      </c>
      <c r="D52" s="18">
        <v>820000</v>
      </c>
      <c r="E52" s="18" t="s">
        <v>54</v>
      </c>
      <c r="F52" s="18" t="s">
        <v>54</v>
      </c>
      <c r="G52" s="18" t="s">
        <v>54</v>
      </c>
      <c r="H52" s="18" t="s">
        <v>54</v>
      </c>
      <c r="I52" s="18" t="s">
        <v>54</v>
      </c>
      <c r="J52" s="18" t="s">
        <v>54</v>
      </c>
      <c r="K52" s="18" t="s">
        <v>54</v>
      </c>
      <c r="L52" s="18">
        <v>820000</v>
      </c>
      <c r="M52" s="18" t="s">
        <v>54</v>
      </c>
      <c r="N52" s="18" t="s">
        <v>54</v>
      </c>
      <c r="O52" s="18">
        <v>510000</v>
      </c>
      <c r="P52" s="18">
        <v>510000</v>
      </c>
    </row>
    <row r="53" ht="63" customHeight="1">
      <c r="A53" s="11" t="s">
        <v>154</v>
      </c>
      <c r="B53" s="10" t="s">
        <v>155</v>
      </c>
      <c r="C53" s="10" t="s">
        <v>153</v>
      </c>
      <c r="D53" s="18">
        <v>10000</v>
      </c>
      <c r="E53" s="18" t="s">
        <v>54</v>
      </c>
      <c r="F53" s="18" t="s">
        <v>54</v>
      </c>
      <c r="G53" s="18" t="s">
        <v>54</v>
      </c>
      <c r="H53" s="18" t="s">
        <v>54</v>
      </c>
      <c r="I53" s="18" t="s">
        <v>54</v>
      </c>
      <c r="J53" s="18" t="s">
        <v>54</v>
      </c>
      <c r="K53" s="18" t="s">
        <v>54</v>
      </c>
      <c r="L53" s="18">
        <v>10000</v>
      </c>
      <c r="M53" s="18" t="s">
        <v>54</v>
      </c>
      <c r="N53" s="18" t="s">
        <v>54</v>
      </c>
      <c r="O53" s="18">
        <v>10000</v>
      </c>
      <c r="P53" s="18">
        <v>10000</v>
      </c>
    </row>
    <row r="54" ht="25" customHeight="1">
      <c r="A54" s="11" t="s">
        <v>157</v>
      </c>
      <c r="B54" s="10" t="s">
        <v>158</v>
      </c>
      <c r="C54" s="10" t="s">
        <v>153</v>
      </c>
      <c r="D54" s="18">
        <v>10000</v>
      </c>
      <c r="E54" s="18" t="s">
        <v>54</v>
      </c>
      <c r="F54" s="18" t="s">
        <v>54</v>
      </c>
      <c r="G54" s="18" t="s">
        <v>54</v>
      </c>
      <c r="H54" s="18" t="s">
        <v>54</v>
      </c>
      <c r="I54" s="18" t="s">
        <v>54</v>
      </c>
      <c r="J54" s="18" t="s">
        <v>54</v>
      </c>
      <c r="K54" s="18" t="s">
        <v>54</v>
      </c>
      <c r="L54" s="18">
        <v>10000</v>
      </c>
      <c r="M54" s="18" t="s">
        <v>54</v>
      </c>
      <c r="N54" s="18" t="s">
        <v>54</v>
      </c>
      <c r="O54" s="18">
        <v>0</v>
      </c>
      <c r="P54" s="18">
        <v>0</v>
      </c>
    </row>
    <row r="55" ht="75" customHeight="1">
      <c r="A55" s="11" t="s">
        <v>160</v>
      </c>
      <c r="B55" s="10" t="s">
        <v>161</v>
      </c>
      <c r="C55" s="10" t="s">
        <v>153</v>
      </c>
      <c r="D55" s="18">
        <v>800000</v>
      </c>
      <c r="E55" s="18" t="s">
        <v>54</v>
      </c>
      <c r="F55" s="18" t="s">
        <v>54</v>
      </c>
      <c r="G55" s="18" t="s">
        <v>54</v>
      </c>
      <c r="H55" s="18" t="s">
        <v>54</v>
      </c>
      <c r="I55" s="18" t="s">
        <v>54</v>
      </c>
      <c r="J55" s="18" t="s">
        <v>54</v>
      </c>
      <c r="K55" s="18" t="s">
        <v>54</v>
      </c>
      <c r="L55" s="18">
        <v>800000</v>
      </c>
      <c r="M55" s="18" t="s">
        <v>54</v>
      </c>
      <c r="N55" s="18" t="s">
        <v>54</v>
      </c>
      <c r="O55" s="18">
        <v>500000</v>
      </c>
      <c r="P55" s="18">
        <v>500000</v>
      </c>
    </row>
    <row r="56" ht="50" customHeight="1">
      <c r="A56" s="11" t="s">
        <v>163</v>
      </c>
      <c r="B56" s="10" t="s">
        <v>164</v>
      </c>
      <c r="C56" s="10" t="s">
        <v>153</v>
      </c>
      <c r="D56" s="18">
        <v>0</v>
      </c>
      <c r="E56" s="18" t="s">
        <v>54</v>
      </c>
      <c r="F56" s="18" t="s">
        <v>54</v>
      </c>
      <c r="G56" s="18" t="s">
        <v>54</v>
      </c>
      <c r="H56" s="18" t="s">
        <v>54</v>
      </c>
      <c r="I56" s="18" t="s">
        <v>54</v>
      </c>
      <c r="J56" s="18" t="s">
        <v>54</v>
      </c>
      <c r="K56" s="18" t="s">
        <v>54</v>
      </c>
      <c r="L56" s="18" t="s">
        <v>54</v>
      </c>
      <c r="M56" s="18" t="s">
        <v>54</v>
      </c>
      <c r="N56" s="18" t="s">
        <v>54</v>
      </c>
      <c r="O56" s="18">
        <v>0</v>
      </c>
      <c r="P56" s="18">
        <v>0</v>
      </c>
    </row>
    <row r="57" ht="25" customHeight="1">
      <c r="A57" s="11" t="s">
        <v>165</v>
      </c>
      <c r="B57" s="10" t="s">
        <v>166</v>
      </c>
      <c r="C57" s="10" t="s">
        <v>153</v>
      </c>
      <c r="D57" s="18">
        <v>0</v>
      </c>
      <c r="E57" s="18" t="s">
        <v>54</v>
      </c>
      <c r="F57" s="18" t="s">
        <v>54</v>
      </c>
      <c r="G57" s="18" t="s">
        <v>54</v>
      </c>
      <c r="H57" s="18" t="s">
        <v>54</v>
      </c>
      <c r="I57" s="18" t="s">
        <v>54</v>
      </c>
      <c r="J57" s="18" t="s">
        <v>54</v>
      </c>
      <c r="K57" s="18" t="s">
        <v>54</v>
      </c>
      <c r="L57" s="18" t="s">
        <v>54</v>
      </c>
      <c r="M57" s="18" t="s">
        <v>54</v>
      </c>
      <c r="N57" s="18" t="s">
        <v>54</v>
      </c>
      <c r="O57" s="18">
        <v>0</v>
      </c>
      <c r="P57" s="18">
        <v>0</v>
      </c>
    </row>
    <row r="58" ht="50" customHeight="1">
      <c r="A58" s="11" t="s">
        <v>168</v>
      </c>
      <c r="B58" s="10" t="s">
        <v>169</v>
      </c>
      <c r="C58" s="10" t="s">
        <v>170</v>
      </c>
      <c r="D58" s="18">
        <v>0</v>
      </c>
      <c r="E58" s="18" t="s">
        <v>54</v>
      </c>
      <c r="F58" s="18" t="s">
        <v>54</v>
      </c>
      <c r="G58" s="18" t="s">
        <v>54</v>
      </c>
      <c r="H58" s="18" t="s">
        <v>54</v>
      </c>
      <c r="I58" s="18" t="s">
        <v>54</v>
      </c>
      <c r="J58" s="18" t="s">
        <v>54</v>
      </c>
      <c r="K58" s="18" t="s">
        <v>54</v>
      </c>
      <c r="L58" s="18" t="s">
        <v>54</v>
      </c>
      <c r="M58" s="18" t="s">
        <v>54</v>
      </c>
      <c r="N58" s="18" t="s">
        <v>54</v>
      </c>
      <c r="O58" s="18">
        <v>0</v>
      </c>
      <c r="P58" s="18">
        <v>0</v>
      </c>
    </row>
    <row r="59" ht="63" customHeight="1">
      <c r="A59" s="11" t="s">
        <v>154</v>
      </c>
      <c r="B59" s="10" t="s">
        <v>171</v>
      </c>
      <c r="C59" s="10" t="s">
        <v>170</v>
      </c>
      <c r="D59" s="18">
        <v>0</v>
      </c>
      <c r="E59" s="18" t="s">
        <v>54</v>
      </c>
      <c r="F59" s="18" t="s">
        <v>54</v>
      </c>
      <c r="G59" s="18" t="s">
        <v>54</v>
      </c>
      <c r="H59" s="18" t="s">
        <v>54</v>
      </c>
      <c r="I59" s="18" t="s">
        <v>54</v>
      </c>
      <c r="J59" s="18" t="s">
        <v>54</v>
      </c>
      <c r="K59" s="18" t="s">
        <v>54</v>
      </c>
      <c r="L59" s="18" t="s">
        <v>54</v>
      </c>
      <c r="M59" s="18" t="s">
        <v>54</v>
      </c>
      <c r="N59" s="18" t="s">
        <v>54</v>
      </c>
      <c r="O59" s="18">
        <v>0</v>
      </c>
      <c r="P59" s="18">
        <v>0</v>
      </c>
    </row>
    <row r="60" ht="25" customHeight="1">
      <c r="A60" s="11" t="s">
        <v>157</v>
      </c>
      <c r="B60" s="10" t="s">
        <v>172</v>
      </c>
      <c r="C60" s="10" t="s">
        <v>170</v>
      </c>
      <c r="D60" s="18">
        <v>0</v>
      </c>
      <c r="E60" s="18" t="s">
        <v>54</v>
      </c>
      <c r="F60" s="18" t="s">
        <v>54</v>
      </c>
      <c r="G60" s="18" t="s">
        <v>54</v>
      </c>
      <c r="H60" s="18" t="s">
        <v>54</v>
      </c>
      <c r="I60" s="18" t="s">
        <v>54</v>
      </c>
      <c r="J60" s="18" t="s">
        <v>54</v>
      </c>
      <c r="K60" s="18" t="s">
        <v>54</v>
      </c>
      <c r="L60" s="18" t="s">
        <v>54</v>
      </c>
      <c r="M60" s="18" t="s">
        <v>54</v>
      </c>
      <c r="N60" s="18" t="s">
        <v>54</v>
      </c>
      <c r="O60" s="18">
        <v>0</v>
      </c>
      <c r="P60" s="18">
        <v>0</v>
      </c>
    </row>
    <row r="61" ht="75" customHeight="1">
      <c r="A61" s="11" t="s">
        <v>160</v>
      </c>
      <c r="B61" s="10" t="s">
        <v>173</v>
      </c>
      <c r="C61" s="10" t="s">
        <v>170</v>
      </c>
      <c r="D61" s="18">
        <v>0</v>
      </c>
      <c r="E61" s="18" t="s">
        <v>54</v>
      </c>
      <c r="F61" s="18" t="s">
        <v>54</v>
      </c>
      <c r="G61" s="18" t="s">
        <v>54</v>
      </c>
      <c r="H61" s="18" t="s">
        <v>54</v>
      </c>
      <c r="I61" s="18" t="s">
        <v>54</v>
      </c>
      <c r="J61" s="18" t="s">
        <v>54</v>
      </c>
      <c r="K61" s="18" t="s">
        <v>54</v>
      </c>
      <c r="L61" s="18" t="s">
        <v>54</v>
      </c>
      <c r="M61" s="18" t="s">
        <v>54</v>
      </c>
      <c r="N61" s="18" t="s">
        <v>54</v>
      </c>
      <c r="O61" s="18">
        <v>0</v>
      </c>
      <c r="P61" s="18">
        <v>0</v>
      </c>
    </row>
    <row r="62" ht="50" customHeight="1">
      <c r="A62" s="11" t="s">
        <v>163</v>
      </c>
      <c r="B62" s="10" t="s">
        <v>174</v>
      </c>
      <c r="C62" s="10" t="s">
        <v>170</v>
      </c>
      <c r="D62" s="18">
        <v>0</v>
      </c>
      <c r="E62" s="18" t="s">
        <v>54</v>
      </c>
      <c r="F62" s="18" t="s">
        <v>54</v>
      </c>
      <c r="G62" s="18" t="s">
        <v>54</v>
      </c>
      <c r="H62" s="18" t="s">
        <v>54</v>
      </c>
      <c r="I62" s="18" t="s">
        <v>54</v>
      </c>
      <c r="J62" s="18" t="s">
        <v>54</v>
      </c>
      <c r="K62" s="18" t="s">
        <v>54</v>
      </c>
      <c r="L62" s="18" t="s">
        <v>54</v>
      </c>
      <c r="M62" s="18" t="s">
        <v>54</v>
      </c>
      <c r="N62" s="18" t="s">
        <v>54</v>
      </c>
      <c r="O62" s="18">
        <v>0</v>
      </c>
      <c r="P62" s="18">
        <v>0</v>
      </c>
    </row>
    <row r="63" ht="75" customHeight="1">
      <c r="A63" s="11" t="s">
        <v>175</v>
      </c>
      <c r="B63" s="10" t="s">
        <v>176</v>
      </c>
      <c r="C63" s="10" t="s">
        <v>177</v>
      </c>
      <c r="D63" s="18">
        <v>55864073.25</v>
      </c>
      <c r="E63" s="18">
        <v>51387362.83</v>
      </c>
      <c r="F63" s="18" t="s">
        <v>54</v>
      </c>
      <c r="G63" s="18" t="s">
        <v>54</v>
      </c>
      <c r="H63" s="18" t="s">
        <v>54</v>
      </c>
      <c r="I63" s="18" t="s">
        <v>54</v>
      </c>
      <c r="J63" s="18" t="s">
        <v>54</v>
      </c>
      <c r="K63" s="18" t="s">
        <v>54</v>
      </c>
      <c r="L63" s="18">
        <v>4476710.42</v>
      </c>
      <c r="M63" s="18" t="s">
        <v>54</v>
      </c>
      <c r="N63" s="18" t="s">
        <v>54</v>
      </c>
      <c r="O63" s="18">
        <v>55864073.25</v>
      </c>
      <c r="P63" s="18">
        <v>55864073.25</v>
      </c>
    </row>
    <row r="64" ht="38" customHeight="1">
      <c r="A64" s="11" t="s">
        <v>178</v>
      </c>
      <c r="B64" s="10" t="s">
        <v>179</v>
      </c>
      <c r="C64" s="10" t="s">
        <v>177</v>
      </c>
      <c r="D64" s="18">
        <v>55864073.25</v>
      </c>
      <c r="E64" s="18">
        <v>51387362.83</v>
      </c>
      <c r="F64" s="18" t="s">
        <v>54</v>
      </c>
      <c r="G64" s="18" t="s">
        <v>54</v>
      </c>
      <c r="H64" s="18" t="s">
        <v>54</v>
      </c>
      <c r="I64" s="18" t="s">
        <v>54</v>
      </c>
      <c r="J64" s="18" t="s">
        <v>54</v>
      </c>
      <c r="K64" s="18" t="s">
        <v>54</v>
      </c>
      <c r="L64" s="18">
        <v>4476710.42</v>
      </c>
      <c r="M64" s="18" t="s">
        <v>54</v>
      </c>
      <c r="N64" s="18" t="s">
        <v>54</v>
      </c>
      <c r="O64" s="18">
        <v>55864073.25</v>
      </c>
      <c r="P64" s="18">
        <v>55864073.25</v>
      </c>
    </row>
    <row r="65" ht="25" customHeight="1">
      <c r="A65" s="11" t="s">
        <v>181</v>
      </c>
      <c r="B65" s="10" t="s">
        <v>182</v>
      </c>
      <c r="C65" s="10" t="s">
        <v>177</v>
      </c>
      <c r="D65" s="18">
        <v>0</v>
      </c>
      <c r="E65" s="18" t="s">
        <v>54</v>
      </c>
      <c r="F65" s="18" t="s">
        <v>54</v>
      </c>
      <c r="G65" s="18" t="s">
        <v>54</v>
      </c>
      <c r="H65" s="18" t="s">
        <v>54</v>
      </c>
      <c r="I65" s="18" t="s">
        <v>54</v>
      </c>
      <c r="J65" s="18" t="s">
        <v>54</v>
      </c>
      <c r="K65" s="18" t="s">
        <v>54</v>
      </c>
      <c r="L65" s="18" t="s">
        <v>54</v>
      </c>
      <c r="M65" s="18" t="s">
        <v>54</v>
      </c>
      <c r="N65" s="18" t="s">
        <v>54</v>
      </c>
      <c r="O65" s="18">
        <v>0</v>
      </c>
      <c r="P65" s="18">
        <v>0</v>
      </c>
    </row>
    <row r="66" ht="25" customHeight="1">
      <c r="A66" s="11" t="s">
        <v>183</v>
      </c>
      <c r="B66" s="10" t="s">
        <v>184</v>
      </c>
      <c r="C66" s="10" t="s">
        <v>185</v>
      </c>
      <c r="D66" s="18">
        <v>589768</v>
      </c>
      <c r="E66" s="18" t="s">
        <v>54</v>
      </c>
      <c r="F66" s="18" t="s">
        <v>54</v>
      </c>
      <c r="G66" s="18" t="s">
        <v>54</v>
      </c>
      <c r="H66" s="18" t="s">
        <v>54</v>
      </c>
      <c r="I66" s="18" t="s">
        <v>54</v>
      </c>
      <c r="J66" s="18" t="s">
        <v>54</v>
      </c>
      <c r="K66" s="18" t="s">
        <v>54</v>
      </c>
      <c r="L66" s="18">
        <v>589768</v>
      </c>
      <c r="M66" s="18" t="s">
        <v>54</v>
      </c>
      <c r="N66" s="18" t="s">
        <v>54</v>
      </c>
      <c r="O66" s="18">
        <v>451848</v>
      </c>
      <c r="P66" s="18">
        <v>451848</v>
      </c>
    </row>
    <row r="67" ht="63" customHeight="1">
      <c r="A67" s="11" t="s">
        <v>186</v>
      </c>
      <c r="B67" s="10" t="s">
        <v>187</v>
      </c>
      <c r="C67" s="10" t="s">
        <v>188</v>
      </c>
      <c r="D67" s="18">
        <v>50000</v>
      </c>
      <c r="E67" s="18" t="s">
        <v>54</v>
      </c>
      <c r="F67" s="18" t="s">
        <v>54</v>
      </c>
      <c r="G67" s="18" t="s">
        <v>54</v>
      </c>
      <c r="H67" s="18" t="s">
        <v>54</v>
      </c>
      <c r="I67" s="18" t="s">
        <v>54</v>
      </c>
      <c r="J67" s="18" t="s">
        <v>54</v>
      </c>
      <c r="K67" s="18" t="s">
        <v>54</v>
      </c>
      <c r="L67" s="18">
        <v>50000</v>
      </c>
      <c r="M67" s="18" t="s">
        <v>54</v>
      </c>
      <c r="N67" s="18" t="s">
        <v>54</v>
      </c>
      <c r="O67" s="18">
        <v>50000</v>
      </c>
      <c r="P67" s="18">
        <v>50000</v>
      </c>
    </row>
    <row r="68" ht="63" customHeight="1">
      <c r="A68" s="11" t="s">
        <v>190</v>
      </c>
      <c r="B68" s="10" t="s">
        <v>191</v>
      </c>
      <c r="C68" s="10" t="s">
        <v>192</v>
      </c>
      <c r="D68" s="18">
        <v>50000</v>
      </c>
      <c r="E68" s="18" t="s">
        <v>54</v>
      </c>
      <c r="F68" s="18" t="s">
        <v>54</v>
      </c>
      <c r="G68" s="18" t="s">
        <v>54</v>
      </c>
      <c r="H68" s="18" t="s">
        <v>54</v>
      </c>
      <c r="I68" s="18" t="s">
        <v>54</v>
      </c>
      <c r="J68" s="18" t="s">
        <v>54</v>
      </c>
      <c r="K68" s="18" t="s">
        <v>54</v>
      </c>
      <c r="L68" s="18">
        <v>50000</v>
      </c>
      <c r="M68" s="18" t="s">
        <v>54</v>
      </c>
      <c r="N68" s="18" t="s">
        <v>54</v>
      </c>
      <c r="O68" s="18">
        <v>50000</v>
      </c>
      <c r="P68" s="18">
        <v>50000</v>
      </c>
    </row>
    <row r="69" ht="50" customHeight="1">
      <c r="A69" s="11" t="s">
        <v>193</v>
      </c>
      <c r="B69" s="10" t="s">
        <v>194</v>
      </c>
      <c r="C69" s="10" t="s">
        <v>195</v>
      </c>
      <c r="D69" s="18">
        <v>80000</v>
      </c>
      <c r="E69" s="18" t="s">
        <v>54</v>
      </c>
      <c r="F69" s="18" t="s">
        <v>54</v>
      </c>
      <c r="G69" s="18" t="s">
        <v>54</v>
      </c>
      <c r="H69" s="18" t="s">
        <v>54</v>
      </c>
      <c r="I69" s="18" t="s">
        <v>54</v>
      </c>
      <c r="J69" s="18" t="s">
        <v>54</v>
      </c>
      <c r="K69" s="18" t="s">
        <v>54</v>
      </c>
      <c r="L69" s="18">
        <v>80000</v>
      </c>
      <c r="M69" s="18" t="s">
        <v>54</v>
      </c>
      <c r="N69" s="18" t="s">
        <v>54</v>
      </c>
      <c r="O69" s="18">
        <v>80000</v>
      </c>
      <c r="P69" s="18">
        <v>80000</v>
      </c>
    </row>
    <row r="70" ht="25" customHeight="1">
      <c r="A70" s="11" t="s">
        <v>196</v>
      </c>
      <c r="B70" s="10" t="s">
        <v>197</v>
      </c>
      <c r="C70" s="10" t="s">
        <v>195</v>
      </c>
      <c r="D70" s="18">
        <v>80000</v>
      </c>
      <c r="E70" s="18" t="s">
        <v>54</v>
      </c>
      <c r="F70" s="18" t="s">
        <v>54</v>
      </c>
      <c r="G70" s="18" t="s">
        <v>54</v>
      </c>
      <c r="H70" s="18" t="s">
        <v>54</v>
      </c>
      <c r="I70" s="18" t="s">
        <v>54</v>
      </c>
      <c r="J70" s="18" t="s">
        <v>54</v>
      </c>
      <c r="K70" s="18" t="s">
        <v>54</v>
      </c>
      <c r="L70" s="18">
        <v>80000</v>
      </c>
      <c r="M70" s="18" t="s">
        <v>54</v>
      </c>
      <c r="N70" s="18" t="s">
        <v>54</v>
      </c>
      <c r="O70" s="18">
        <v>80000</v>
      </c>
      <c r="P70" s="18">
        <v>80000</v>
      </c>
    </row>
    <row r="71" ht="63" customHeight="1">
      <c r="A71" s="11" t="s">
        <v>199</v>
      </c>
      <c r="B71" s="10" t="s">
        <v>200</v>
      </c>
      <c r="C71" s="10" t="s">
        <v>195</v>
      </c>
      <c r="D71" s="18">
        <v>0</v>
      </c>
      <c r="E71" s="18" t="s">
        <v>54</v>
      </c>
      <c r="F71" s="18" t="s">
        <v>54</v>
      </c>
      <c r="G71" s="18" t="s">
        <v>54</v>
      </c>
      <c r="H71" s="18" t="s">
        <v>54</v>
      </c>
      <c r="I71" s="18" t="s">
        <v>54</v>
      </c>
      <c r="J71" s="18" t="s">
        <v>54</v>
      </c>
      <c r="K71" s="18" t="s">
        <v>54</v>
      </c>
      <c r="L71" s="18" t="s">
        <v>54</v>
      </c>
      <c r="M71" s="18" t="s">
        <v>54</v>
      </c>
      <c r="N71" s="18" t="s">
        <v>54</v>
      </c>
      <c r="O71" s="18">
        <v>0</v>
      </c>
      <c r="P71" s="18">
        <v>0</v>
      </c>
    </row>
    <row r="72" ht="100" customHeight="1">
      <c r="A72" s="11" t="s">
        <v>202</v>
      </c>
      <c r="B72" s="10" t="s">
        <v>203</v>
      </c>
      <c r="C72" s="10" t="s">
        <v>204</v>
      </c>
      <c r="D72" s="18">
        <v>459768</v>
      </c>
      <c r="E72" s="18" t="s">
        <v>54</v>
      </c>
      <c r="F72" s="18" t="s">
        <v>54</v>
      </c>
      <c r="G72" s="18" t="s">
        <v>54</v>
      </c>
      <c r="H72" s="18" t="s">
        <v>54</v>
      </c>
      <c r="I72" s="18" t="s">
        <v>54</v>
      </c>
      <c r="J72" s="18" t="s">
        <v>54</v>
      </c>
      <c r="K72" s="18" t="s">
        <v>54</v>
      </c>
      <c r="L72" s="18">
        <v>459768</v>
      </c>
      <c r="M72" s="18" t="s">
        <v>54</v>
      </c>
      <c r="N72" s="18" t="s">
        <v>54</v>
      </c>
      <c r="O72" s="18">
        <v>321848</v>
      </c>
      <c r="P72" s="18">
        <v>321848</v>
      </c>
    </row>
    <row r="73" ht="25" customHeight="1">
      <c r="A73" s="11" t="s">
        <v>205</v>
      </c>
      <c r="B73" s="10" t="s">
        <v>206</v>
      </c>
      <c r="C73" s="10" t="s">
        <v>207</v>
      </c>
      <c r="D73" s="18">
        <v>0</v>
      </c>
      <c r="E73" s="18" t="s">
        <v>54</v>
      </c>
      <c r="F73" s="18" t="s">
        <v>54</v>
      </c>
      <c r="G73" s="18" t="s">
        <v>54</v>
      </c>
      <c r="H73" s="18" t="s">
        <v>54</v>
      </c>
      <c r="I73" s="18" t="s">
        <v>54</v>
      </c>
      <c r="J73" s="18" t="s">
        <v>54</v>
      </c>
      <c r="K73" s="18" t="s">
        <v>54</v>
      </c>
      <c r="L73" s="18" t="s">
        <v>54</v>
      </c>
      <c r="M73" s="18" t="s">
        <v>54</v>
      </c>
      <c r="N73" s="18" t="s">
        <v>54</v>
      </c>
      <c r="O73" s="18">
        <v>0</v>
      </c>
      <c r="P73" s="18">
        <v>0</v>
      </c>
    </row>
    <row r="74" ht="25" customHeight="1">
      <c r="A74" s="11" t="s">
        <v>208</v>
      </c>
      <c r="B74" s="10" t="s">
        <v>209</v>
      </c>
      <c r="C74" s="10" t="s">
        <v>210</v>
      </c>
      <c r="D74" s="18">
        <v>14962892.15</v>
      </c>
      <c r="E74" s="18">
        <v>12580707.63</v>
      </c>
      <c r="F74" s="18" t="s">
        <v>54</v>
      </c>
      <c r="G74" s="18" t="s">
        <v>54</v>
      </c>
      <c r="H74" s="18" t="s">
        <v>54</v>
      </c>
      <c r="I74" s="18" t="s">
        <v>54</v>
      </c>
      <c r="J74" s="18" t="s">
        <v>54</v>
      </c>
      <c r="K74" s="18" t="s">
        <v>54</v>
      </c>
      <c r="L74" s="18">
        <v>2382184.52</v>
      </c>
      <c r="M74" s="18" t="s">
        <v>54</v>
      </c>
      <c r="N74" s="18" t="s">
        <v>54</v>
      </c>
      <c r="O74" s="18">
        <v>14962892.15</v>
      </c>
      <c r="P74" s="18">
        <v>14962892.15</v>
      </c>
    </row>
    <row r="75" ht="38" customHeight="1">
      <c r="A75" s="11" t="s">
        <v>211</v>
      </c>
      <c r="B75" s="10" t="s">
        <v>212</v>
      </c>
      <c r="C75" s="10" t="s">
        <v>213</v>
      </c>
      <c r="D75" s="18">
        <v>13737292.15</v>
      </c>
      <c r="E75" s="18">
        <v>12323107.63</v>
      </c>
      <c r="F75" s="18" t="s">
        <v>54</v>
      </c>
      <c r="G75" s="18" t="s">
        <v>54</v>
      </c>
      <c r="H75" s="18" t="s">
        <v>54</v>
      </c>
      <c r="I75" s="18" t="s">
        <v>54</v>
      </c>
      <c r="J75" s="18" t="s">
        <v>54</v>
      </c>
      <c r="K75" s="18" t="s">
        <v>54</v>
      </c>
      <c r="L75" s="18">
        <v>1414184.52</v>
      </c>
      <c r="M75" s="18" t="s">
        <v>54</v>
      </c>
      <c r="N75" s="18" t="s">
        <v>54</v>
      </c>
      <c r="O75" s="18">
        <v>13737292.15</v>
      </c>
      <c r="P75" s="18">
        <v>13737292.15</v>
      </c>
    </row>
    <row r="76" ht="75" customHeight="1">
      <c r="A76" s="11" t="s">
        <v>215</v>
      </c>
      <c r="B76" s="10" t="s">
        <v>216</v>
      </c>
      <c r="C76" s="10" t="s">
        <v>217</v>
      </c>
      <c r="D76" s="18">
        <v>270600</v>
      </c>
      <c r="E76" s="18">
        <v>257600</v>
      </c>
      <c r="F76" s="18" t="s">
        <v>54</v>
      </c>
      <c r="G76" s="18" t="s">
        <v>54</v>
      </c>
      <c r="H76" s="18" t="s">
        <v>54</v>
      </c>
      <c r="I76" s="18" t="s">
        <v>54</v>
      </c>
      <c r="J76" s="18" t="s">
        <v>54</v>
      </c>
      <c r="K76" s="18" t="s">
        <v>54</v>
      </c>
      <c r="L76" s="18">
        <v>13000</v>
      </c>
      <c r="M76" s="18" t="s">
        <v>54</v>
      </c>
      <c r="N76" s="18" t="s">
        <v>54</v>
      </c>
      <c r="O76" s="18">
        <v>270600</v>
      </c>
      <c r="P76" s="18">
        <v>270600</v>
      </c>
    </row>
    <row r="77" ht="50" customHeight="1">
      <c r="A77" s="11" t="s">
        <v>218</v>
      </c>
      <c r="B77" s="10" t="s">
        <v>219</v>
      </c>
      <c r="C77" s="10" t="s">
        <v>220</v>
      </c>
      <c r="D77" s="18">
        <v>955000</v>
      </c>
      <c r="E77" s="18" t="s">
        <v>54</v>
      </c>
      <c r="F77" s="18" t="s">
        <v>54</v>
      </c>
      <c r="G77" s="18" t="s">
        <v>54</v>
      </c>
      <c r="H77" s="18" t="s">
        <v>54</v>
      </c>
      <c r="I77" s="18" t="s">
        <v>54</v>
      </c>
      <c r="J77" s="18" t="s">
        <v>54</v>
      </c>
      <c r="K77" s="18" t="s">
        <v>54</v>
      </c>
      <c r="L77" s="18">
        <v>955000</v>
      </c>
      <c r="M77" s="18" t="s">
        <v>54</v>
      </c>
      <c r="N77" s="18" t="s">
        <v>54</v>
      </c>
      <c r="O77" s="18">
        <v>955000</v>
      </c>
      <c r="P77" s="18">
        <v>955000</v>
      </c>
    </row>
    <row r="78" ht="25" customHeight="1">
      <c r="A78" s="11" t="s">
        <v>221</v>
      </c>
      <c r="B78" s="10" t="s">
        <v>222</v>
      </c>
      <c r="C78" s="10" t="s">
        <v>220</v>
      </c>
      <c r="D78" s="18">
        <v>840000</v>
      </c>
      <c r="E78" s="18" t="s">
        <v>54</v>
      </c>
      <c r="F78" s="18" t="s">
        <v>54</v>
      </c>
      <c r="G78" s="18" t="s">
        <v>54</v>
      </c>
      <c r="H78" s="18" t="s">
        <v>54</v>
      </c>
      <c r="I78" s="18" t="s">
        <v>54</v>
      </c>
      <c r="J78" s="18" t="s">
        <v>54</v>
      </c>
      <c r="K78" s="18" t="s">
        <v>54</v>
      </c>
      <c r="L78" s="18">
        <v>840000</v>
      </c>
      <c r="M78" s="18" t="s">
        <v>54</v>
      </c>
      <c r="N78" s="18" t="s">
        <v>54</v>
      </c>
      <c r="O78" s="18">
        <v>840000</v>
      </c>
      <c r="P78" s="18">
        <v>840000</v>
      </c>
    </row>
    <row r="79" ht="25" customHeight="1">
      <c r="A79" s="11" t="s">
        <v>224</v>
      </c>
      <c r="B79" s="10" t="s">
        <v>225</v>
      </c>
      <c r="C79" s="10" t="s">
        <v>220</v>
      </c>
      <c r="D79" s="18">
        <v>0</v>
      </c>
      <c r="E79" s="18" t="s">
        <v>54</v>
      </c>
      <c r="F79" s="18" t="s">
        <v>54</v>
      </c>
      <c r="G79" s="18" t="s">
        <v>54</v>
      </c>
      <c r="H79" s="18" t="s">
        <v>54</v>
      </c>
      <c r="I79" s="18" t="s">
        <v>54</v>
      </c>
      <c r="J79" s="18" t="s">
        <v>54</v>
      </c>
      <c r="K79" s="18" t="s">
        <v>54</v>
      </c>
      <c r="L79" s="18" t="s">
        <v>54</v>
      </c>
      <c r="M79" s="18" t="s">
        <v>54</v>
      </c>
      <c r="N79" s="18" t="s">
        <v>54</v>
      </c>
      <c r="O79" s="18">
        <v>0</v>
      </c>
      <c r="P79" s="18">
        <v>0</v>
      </c>
    </row>
    <row r="80" ht="25" customHeight="1">
      <c r="A80" s="11" t="s">
        <v>226</v>
      </c>
      <c r="B80" s="10" t="s">
        <v>227</v>
      </c>
      <c r="C80" s="10" t="s">
        <v>220</v>
      </c>
      <c r="D80" s="18">
        <v>115000</v>
      </c>
      <c r="E80" s="18" t="s">
        <v>54</v>
      </c>
      <c r="F80" s="18" t="s">
        <v>54</v>
      </c>
      <c r="G80" s="18" t="s">
        <v>54</v>
      </c>
      <c r="H80" s="18" t="s">
        <v>54</v>
      </c>
      <c r="I80" s="18" t="s">
        <v>54</v>
      </c>
      <c r="J80" s="18" t="s">
        <v>54</v>
      </c>
      <c r="K80" s="18" t="s">
        <v>54</v>
      </c>
      <c r="L80" s="18">
        <v>115000</v>
      </c>
      <c r="M80" s="18" t="s">
        <v>54</v>
      </c>
      <c r="N80" s="18" t="s">
        <v>54</v>
      </c>
      <c r="O80" s="18">
        <v>115000</v>
      </c>
      <c r="P80" s="18">
        <v>115000</v>
      </c>
    </row>
    <row r="81" ht="25" customHeight="1">
      <c r="A81" s="11" t="s">
        <v>229</v>
      </c>
      <c r="B81" s="10" t="s">
        <v>230</v>
      </c>
      <c r="C81" s="10" t="s">
        <v>53</v>
      </c>
      <c r="D81" s="18">
        <v>0</v>
      </c>
      <c r="E81" s="18" t="s">
        <v>54</v>
      </c>
      <c r="F81" s="18" t="s">
        <v>54</v>
      </c>
      <c r="G81" s="18" t="s">
        <v>54</v>
      </c>
      <c r="H81" s="18" t="s">
        <v>54</v>
      </c>
      <c r="I81" s="18" t="s">
        <v>54</v>
      </c>
      <c r="J81" s="18" t="s">
        <v>54</v>
      </c>
      <c r="K81" s="18" t="s">
        <v>54</v>
      </c>
      <c r="L81" s="18" t="s">
        <v>54</v>
      </c>
      <c r="M81" s="18" t="s">
        <v>54</v>
      </c>
      <c r="N81" s="18" t="s">
        <v>54</v>
      </c>
      <c r="O81" s="18">
        <v>0</v>
      </c>
      <c r="P81" s="18">
        <v>0</v>
      </c>
    </row>
    <row r="82" ht="38" customHeight="1">
      <c r="A82" s="11" t="s">
        <v>231</v>
      </c>
      <c r="B82" s="10" t="s">
        <v>232</v>
      </c>
      <c r="C82" s="10" t="s">
        <v>233</v>
      </c>
      <c r="D82" s="18">
        <v>0</v>
      </c>
      <c r="E82" s="18" t="s">
        <v>54</v>
      </c>
      <c r="F82" s="18" t="s">
        <v>54</v>
      </c>
      <c r="G82" s="18" t="s">
        <v>54</v>
      </c>
      <c r="H82" s="18" t="s">
        <v>54</v>
      </c>
      <c r="I82" s="18" t="s">
        <v>54</v>
      </c>
      <c r="J82" s="18" t="s">
        <v>54</v>
      </c>
      <c r="K82" s="18" t="s">
        <v>54</v>
      </c>
      <c r="L82" s="18" t="s">
        <v>54</v>
      </c>
      <c r="M82" s="18" t="s">
        <v>54</v>
      </c>
      <c r="N82" s="18" t="s">
        <v>54</v>
      </c>
      <c r="O82" s="18">
        <v>0</v>
      </c>
      <c r="P82" s="18">
        <v>0</v>
      </c>
    </row>
    <row r="83" ht="25" customHeight="1">
      <c r="A83" s="11" t="s">
        <v>235</v>
      </c>
      <c r="B83" s="10" t="s">
        <v>236</v>
      </c>
      <c r="C83" s="10" t="s">
        <v>237</v>
      </c>
      <c r="D83" s="18">
        <v>0</v>
      </c>
      <c r="E83" s="18" t="s">
        <v>54</v>
      </c>
      <c r="F83" s="18" t="s">
        <v>54</v>
      </c>
      <c r="G83" s="18" t="s">
        <v>54</v>
      </c>
      <c r="H83" s="18" t="s">
        <v>54</v>
      </c>
      <c r="I83" s="18" t="s">
        <v>54</v>
      </c>
      <c r="J83" s="18" t="s">
        <v>54</v>
      </c>
      <c r="K83" s="18" t="s">
        <v>54</v>
      </c>
      <c r="L83" s="18" t="s">
        <v>54</v>
      </c>
      <c r="M83" s="18" t="s">
        <v>54</v>
      </c>
      <c r="N83" s="18" t="s">
        <v>54</v>
      </c>
      <c r="O83" s="18">
        <v>0</v>
      </c>
      <c r="P83" s="18">
        <v>0</v>
      </c>
    </row>
    <row r="84" ht="50" customHeight="1">
      <c r="A84" s="11" t="s">
        <v>238</v>
      </c>
      <c r="B84" s="10" t="s">
        <v>239</v>
      </c>
      <c r="C84" s="10" t="s">
        <v>240</v>
      </c>
      <c r="D84" s="18">
        <v>0</v>
      </c>
      <c r="E84" s="18" t="s">
        <v>54</v>
      </c>
      <c r="F84" s="18" t="s">
        <v>54</v>
      </c>
      <c r="G84" s="18" t="s">
        <v>54</v>
      </c>
      <c r="H84" s="18" t="s">
        <v>54</v>
      </c>
      <c r="I84" s="18" t="s">
        <v>54</v>
      </c>
      <c r="J84" s="18" t="s">
        <v>54</v>
      </c>
      <c r="K84" s="18" t="s">
        <v>54</v>
      </c>
      <c r="L84" s="18" t="s">
        <v>54</v>
      </c>
      <c r="M84" s="18" t="s">
        <v>54</v>
      </c>
      <c r="N84" s="18" t="s">
        <v>54</v>
      </c>
      <c r="O84" s="18">
        <v>0</v>
      </c>
      <c r="P84" s="18">
        <v>0</v>
      </c>
    </row>
    <row r="85" ht="50" customHeight="1">
      <c r="A85" s="11" t="s">
        <v>242</v>
      </c>
      <c r="B85" s="10" t="s">
        <v>243</v>
      </c>
      <c r="C85" s="10" t="s">
        <v>244</v>
      </c>
      <c r="D85" s="18">
        <v>0</v>
      </c>
      <c r="E85" s="18" t="s">
        <v>54</v>
      </c>
      <c r="F85" s="18" t="s">
        <v>54</v>
      </c>
      <c r="G85" s="18" t="s">
        <v>54</v>
      </c>
      <c r="H85" s="18" t="s">
        <v>54</v>
      </c>
      <c r="I85" s="18" t="s">
        <v>54</v>
      </c>
      <c r="J85" s="18" t="s">
        <v>54</v>
      </c>
      <c r="K85" s="18" t="s">
        <v>54</v>
      </c>
      <c r="L85" s="18" t="s">
        <v>54</v>
      </c>
      <c r="M85" s="18" t="s">
        <v>54</v>
      </c>
      <c r="N85" s="18" t="s">
        <v>54</v>
      </c>
      <c r="O85" s="18">
        <v>0</v>
      </c>
      <c r="P85" s="18">
        <v>0</v>
      </c>
    </row>
    <row r="86" ht="25" customHeight="1">
      <c r="A86" s="11" t="s">
        <v>245</v>
      </c>
      <c r="B86" s="10" t="s">
        <v>246</v>
      </c>
      <c r="C86" s="10" t="s">
        <v>247</v>
      </c>
      <c r="D86" s="18">
        <v>0</v>
      </c>
      <c r="E86" s="18" t="s">
        <v>54</v>
      </c>
      <c r="F86" s="18" t="s">
        <v>54</v>
      </c>
      <c r="G86" s="18" t="s">
        <v>54</v>
      </c>
      <c r="H86" s="18" t="s">
        <v>54</v>
      </c>
      <c r="I86" s="18" t="s">
        <v>54</v>
      </c>
      <c r="J86" s="18" t="s">
        <v>54</v>
      </c>
      <c r="K86" s="18" t="s">
        <v>54</v>
      </c>
      <c r="L86" s="18" t="s">
        <v>54</v>
      </c>
      <c r="M86" s="18" t="s">
        <v>54</v>
      </c>
      <c r="N86" s="18" t="s">
        <v>54</v>
      </c>
      <c r="O86" s="18">
        <v>0</v>
      </c>
      <c r="P86" s="18">
        <v>0</v>
      </c>
    </row>
    <row r="87" ht="63" customHeight="1">
      <c r="A87" s="11" t="s">
        <v>249</v>
      </c>
      <c r="B87" s="10" t="s">
        <v>250</v>
      </c>
      <c r="C87" s="10" t="s">
        <v>247</v>
      </c>
      <c r="D87" s="18">
        <v>0</v>
      </c>
      <c r="E87" s="18" t="s">
        <v>54</v>
      </c>
      <c r="F87" s="18" t="s">
        <v>54</v>
      </c>
      <c r="G87" s="18" t="s">
        <v>54</v>
      </c>
      <c r="H87" s="18" t="s">
        <v>54</v>
      </c>
      <c r="I87" s="18" t="s">
        <v>54</v>
      </c>
      <c r="J87" s="18" t="s">
        <v>54</v>
      </c>
      <c r="K87" s="18" t="s">
        <v>54</v>
      </c>
      <c r="L87" s="18" t="s">
        <v>54</v>
      </c>
      <c r="M87" s="18" t="s">
        <v>54</v>
      </c>
      <c r="N87" s="18" t="s">
        <v>54</v>
      </c>
      <c r="O87" s="18">
        <v>0</v>
      </c>
      <c r="P87" s="18">
        <v>0</v>
      </c>
    </row>
    <row r="88" ht="50" customHeight="1">
      <c r="A88" s="11" t="s">
        <v>251</v>
      </c>
      <c r="B88" s="10" t="s">
        <v>252</v>
      </c>
      <c r="C88" s="10" t="s">
        <v>247</v>
      </c>
      <c r="D88" s="18">
        <v>0</v>
      </c>
      <c r="E88" s="18" t="s">
        <v>54</v>
      </c>
      <c r="F88" s="18" t="s">
        <v>54</v>
      </c>
      <c r="G88" s="18" t="s">
        <v>54</v>
      </c>
      <c r="H88" s="18" t="s">
        <v>54</v>
      </c>
      <c r="I88" s="18" t="s">
        <v>54</v>
      </c>
      <c r="J88" s="18" t="s">
        <v>54</v>
      </c>
      <c r="K88" s="18" t="s">
        <v>54</v>
      </c>
      <c r="L88" s="18" t="s">
        <v>54</v>
      </c>
      <c r="M88" s="18" t="s">
        <v>54</v>
      </c>
      <c r="N88" s="18" t="s">
        <v>54</v>
      </c>
      <c r="O88" s="18">
        <v>0</v>
      </c>
      <c r="P88" s="18">
        <v>0</v>
      </c>
    </row>
    <row r="89" ht="75" customHeight="1">
      <c r="A89" s="11" t="s">
        <v>253</v>
      </c>
      <c r="B89" s="10" t="s">
        <v>254</v>
      </c>
      <c r="C89" s="10" t="s">
        <v>255</v>
      </c>
      <c r="D89" s="18">
        <v>0</v>
      </c>
      <c r="E89" s="18" t="s">
        <v>54</v>
      </c>
      <c r="F89" s="18" t="s">
        <v>54</v>
      </c>
      <c r="G89" s="18" t="s">
        <v>54</v>
      </c>
      <c r="H89" s="18" t="s">
        <v>54</v>
      </c>
      <c r="I89" s="18" t="s">
        <v>54</v>
      </c>
      <c r="J89" s="18" t="s">
        <v>54</v>
      </c>
      <c r="K89" s="18" t="s">
        <v>54</v>
      </c>
      <c r="L89" s="18" t="s">
        <v>54</v>
      </c>
      <c r="M89" s="18" t="s">
        <v>54</v>
      </c>
      <c r="N89" s="18" t="s">
        <v>54</v>
      </c>
      <c r="O89" s="18">
        <v>0</v>
      </c>
      <c r="P89" s="18">
        <v>0</v>
      </c>
    </row>
    <row r="90" ht="63" customHeight="1">
      <c r="A90" s="11" t="s">
        <v>249</v>
      </c>
      <c r="B90" s="10" t="s">
        <v>256</v>
      </c>
      <c r="C90" s="10" t="s">
        <v>255</v>
      </c>
      <c r="D90" s="18">
        <v>0</v>
      </c>
      <c r="E90" s="18" t="s">
        <v>54</v>
      </c>
      <c r="F90" s="18" t="s">
        <v>54</v>
      </c>
      <c r="G90" s="18" t="s">
        <v>54</v>
      </c>
      <c r="H90" s="18" t="s">
        <v>54</v>
      </c>
      <c r="I90" s="18" t="s">
        <v>54</v>
      </c>
      <c r="J90" s="18" t="s">
        <v>54</v>
      </c>
      <c r="K90" s="18" t="s">
        <v>54</v>
      </c>
      <c r="L90" s="18" t="s">
        <v>54</v>
      </c>
      <c r="M90" s="18" t="s">
        <v>54</v>
      </c>
      <c r="N90" s="18" t="s">
        <v>54</v>
      </c>
      <c r="O90" s="18">
        <v>0</v>
      </c>
      <c r="P90" s="18">
        <v>0</v>
      </c>
    </row>
    <row r="91" ht="50" customHeight="1">
      <c r="A91" s="11" t="s">
        <v>251</v>
      </c>
      <c r="B91" s="10" t="s">
        <v>257</v>
      </c>
      <c r="C91" s="10" t="s">
        <v>255</v>
      </c>
      <c r="D91" s="18">
        <v>0</v>
      </c>
      <c r="E91" s="18" t="s">
        <v>54</v>
      </c>
      <c r="F91" s="18" t="s">
        <v>54</v>
      </c>
      <c r="G91" s="18" t="s">
        <v>54</v>
      </c>
      <c r="H91" s="18" t="s">
        <v>54</v>
      </c>
      <c r="I91" s="18" t="s">
        <v>54</v>
      </c>
      <c r="J91" s="18" t="s">
        <v>54</v>
      </c>
      <c r="K91" s="18" t="s">
        <v>54</v>
      </c>
      <c r="L91" s="18" t="s">
        <v>54</v>
      </c>
      <c r="M91" s="18" t="s">
        <v>54</v>
      </c>
      <c r="N91" s="18" t="s">
        <v>54</v>
      </c>
      <c r="O91" s="18">
        <v>0</v>
      </c>
      <c r="P91" s="18">
        <v>0</v>
      </c>
    </row>
    <row r="92" ht="50" customHeight="1">
      <c r="A92" s="11" t="s">
        <v>258</v>
      </c>
      <c r="B92" s="10" t="s">
        <v>259</v>
      </c>
      <c r="C92" s="10" t="s">
        <v>53</v>
      </c>
      <c r="D92" s="18">
        <v>0</v>
      </c>
      <c r="E92" s="18" t="s">
        <v>54</v>
      </c>
      <c r="F92" s="18" t="s">
        <v>54</v>
      </c>
      <c r="G92" s="18" t="s">
        <v>54</v>
      </c>
      <c r="H92" s="18" t="s">
        <v>54</v>
      </c>
      <c r="I92" s="18" t="s">
        <v>54</v>
      </c>
      <c r="J92" s="18" t="s">
        <v>54</v>
      </c>
      <c r="K92" s="18" t="s">
        <v>54</v>
      </c>
      <c r="L92" s="18" t="s">
        <v>54</v>
      </c>
      <c r="M92" s="18" t="s">
        <v>54</v>
      </c>
      <c r="N92" s="18" t="s">
        <v>54</v>
      </c>
      <c r="O92" s="18">
        <v>0</v>
      </c>
      <c r="P92" s="18">
        <v>0</v>
      </c>
    </row>
    <row r="93" ht="75" customHeight="1">
      <c r="A93" s="11" t="s">
        <v>260</v>
      </c>
      <c r="B93" s="10" t="s">
        <v>261</v>
      </c>
      <c r="C93" s="10" t="s">
        <v>262</v>
      </c>
      <c r="D93" s="18">
        <v>0</v>
      </c>
      <c r="E93" s="18" t="s">
        <v>54</v>
      </c>
      <c r="F93" s="18" t="s">
        <v>54</v>
      </c>
      <c r="G93" s="18" t="s">
        <v>54</v>
      </c>
      <c r="H93" s="18" t="s">
        <v>54</v>
      </c>
      <c r="I93" s="18" t="s">
        <v>54</v>
      </c>
      <c r="J93" s="18" t="s">
        <v>54</v>
      </c>
      <c r="K93" s="18" t="s">
        <v>54</v>
      </c>
      <c r="L93" s="18" t="s">
        <v>54</v>
      </c>
      <c r="M93" s="18" t="s">
        <v>54</v>
      </c>
      <c r="N93" s="18" t="s">
        <v>54</v>
      </c>
      <c r="O93" s="18">
        <v>0</v>
      </c>
      <c r="P93" s="18">
        <v>0</v>
      </c>
    </row>
    <row r="94" ht="25" customHeight="1">
      <c r="A94" s="11" t="s">
        <v>264</v>
      </c>
      <c r="B94" s="10" t="s">
        <v>265</v>
      </c>
      <c r="C94" s="10" t="s">
        <v>53</v>
      </c>
      <c r="D94" s="18">
        <v>369026569.69</v>
      </c>
      <c r="E94" s="18">
        <v>115588711.25</v>
      </c>
      <c r="F94" s="18" t="s">
        <v>54</v>
      </c>
      <c r="G94" s="18">
        <v>221035000</v>
      </c>
      <c r="H94" s="18" t="s">
        <v>54</v>
      </c>
      <c r="I94" s="18" t="s">
        <v>54</v>
      </c>
      <c r="J94" s="18" t="s">
        <v>54</v>
      </c>
      <c r="K94" s="18" t="s">
        <v>54</v>
      </c>
      <c r="L94" s="18">
        <v>32402858.44</v>
      </c>
      <c r="M94" s="18" t="s">
        <v>54</v>
      </c>
      <c r="N94" s="18" t="s">
        <v>54</v>
      </c>
      <c r="O94" s="18">
        <v>147973711.25</v>
      </c>
      <c r="P94" s="18">
        <v>147973711.25</v>
      </c>
    </row>
    <row r="95" ht="50" customHeight="1">
      <c r="A95" s="11" t="s">
        <v>266</v>
      </c>
      <c r="B95" s="10" t="s">
        <v>267</v>
      </c>
      <c r="C95" s="10" t="s">
        <v>234</v>
      </c>
      <c r="D95" s="18">
        <v>0</v>
      </c>
      <c r="E95" s="18" t="s">
        <v>54</v>
      </c>
      <c r="F95" s="18" t="s">
        <v>54</v>
      </c>
      <c r="G95" s="18" t="s">
        <v>54</v>
      </c>
      <c r="H95" s="18" t="s">
        <v>54</v>
      </c>
      <c r="I95" s="18" t="s">
        <v>54</v>
      </c>
      <c r="J95" s="18" t="s">
        <v>54</v>
      </c>
      <c r="K95" s="18" t="s">
        <v>54</v>
      </c>
      <c r="L95" s="18" t="s">
        <v>54</v>
      </c>
      <c r="M95" s="18" t="s">
        <v>54</v>
      </c>
      <c r="N95" s="18" t="s">
        <v>54</v>
      </c>
      <c r="O95" s="18">
        <v>0</v>
      </c>
      <c r="P95" s="18">
        <v>0</v>
      </c>
    </row>
    <row r="96" ht="50" customHeight="1">
      <c r="A96" s="11" t="s">
        <v>268</v>
      </c>
      <c r="B96" s="10" t="s">
        <v>269</v>
      </c>
      <c r="C96" s="10" t="s">
        <v>270</v>
      </c>
      <c r="D96" s="18">
        <v>221035000</v>
      </c>
      <c r="E96" s="18" t="s">
        <v>54</v>
      </c>
      <c r="F96" s="18" t="s">
        <v>54</v>
      </c>
      <c r="G96" s="18">
        <v>221035000</v>
      </c>
      <c r="H96" s="18" t="s">
        <v>54</v>
      </c>
      <c r="I96" s="18" t="s">
        <v>54</v>
      </c>
      <c r="J96" s="18" t="s">
        <v>54</v>
      </c>
      <c r="K96" s="18" t="s">
        <v>54</v>
      </c>
      <c r="L96" s="18" t="s">
        <v>54</v>
      </c>
      <c r="M96" s="18" t="s">
        <v>54</v>
      </c>
      <c r="N96" s="18" t="s">
        <v>54</v>
      </c>
      <c r="O96" s="18">
        <v>0</v>
      </c>
      <c r="P96" s="18">
        <v>0</v>
      </c>
    </row>
    <row r="97" ht="50" customHeight="1">
      <c r="A97" s="11" t="s">
        <v>268</v>
      </c>
      <c r="B97" s="10" t="s">
        <v>271</v>
      </c>
      <c r="C97" s="10" t="s">
        <v>270</v>
      </c>
      <c r="D97" s="18">
        <v>206645000</v>
      </c>
      <c r="E97" s="18" t="s">
        <v>54</v>
      </c>
      <c r="F97" s="18" t="s">
        <v>54</v>
      </c>
      <c r="G97" s="18">
        <v>206645000</v>
      </c>
      <c r="H97" s="18" t="s">
        <v>54</v>
      </c>
      <c r="I97" s="18" t="s">
        <v>54</v>
      </c>
      <c r="J97" s="18" t="s">
        <v>54</v>
      </c>
      <c r="K97" s="18" t="s">
        <v>54</v>
      </c>
      <c r="L97" s="18" t="s">
        <v>54</v>
      </c>
      <c r="M97" s="18" t="s">
        <v>54</v>
      </c>
      <c r="N97" s="18" t="s">
        <v>54</v>
      </c>
      <c r="O97" s="18">
        <v>0</v>
      </c>
      <c r="P97" s="18">
        <v>0</v>
      </c>
    </row>
    <row r="98" ht="50" customHeight="1">
      <c r="A98" s="11" t="s">
        <v>268</v>
      </c>
      <c r="B98" s="10" t="s">
        <v>272</v>
      </c>
      <c r="C98" s="10" t="s">
        <v>270</v>
      </c>
      <c r="D98" s="18">
        <v>206645000</v>
      </c>
      <c r="E98" s="18" t="s">
        <v>54</v>
      </c>
      <c r="F98" s="18" t="s">
        <v>54</v>
      </c>
      <c r="G98" s="18">
        <v>206645000</v>
      </c>
      <c r="H98" s="18" t="s">
        <v>54</v>
      </c>
      <c r="I98" s="18" t="s">
        <v>54</v>
      </c>
      <c r="J98" s="18" t="s">
        <v>54</v>
      </c>
      <c r="K98" s="18" t="s">
        <v>54</v>
      </c>
      <c r="L98" s="18" t="s">
        <v>54</v>
      </c>
      <c r="M98" s="18" t="s">
        <v>54</v>
      </c>
      <c r="N98" s="18" t="s">
        <v>54</v>
      </c>
      <c r="O98" s="18">
        <v>0</v>
      </c>
      <c r="P98" s="18">
        <v>0</v>
      </c>
    </row>
    <row r="99" ht="50" customHeight="1">
      <c r="A99" s="11" t="s">
        <v>268</v>
      </c>
      <c r="B99" s="10" t="s">
        <v>274</v>
      </c>
      <c r="C99" s="10" t="s">
        <v>270</v>
      </c>
      <c r="D99" s="18">
        <v>0</v>
      </c>
      <c r="E99" s="18" t="s">
        <v>54</v>
      </c>
      <c r="F99" s="18" t="s">
        <v>54</v>
      </c>
      <c r="G99" s="18" t="s">
        <v>54</v>
      </c>
      <c r="H99" s="18" t="s">
        <v>54</v>
      </c>
      <c r="I99" s="18" t="s">
        <v>54</v>
      </c>
      <c r="J99" s="18" t="s">
        <v>54</v>
      </c>
      <c r="K99" s="18" t="s">
        <v>54</v>
      </c>
      <c r="L99" s="18" t="s">
        <v>54</v>
      </c>
      <c r="M99" s="18" t="s">
        <v>54</v>
      </c>
      <c r="N99" s="18" t="s">
        <v>54</v>
      </c>
      <c r="O99" s="18">
        <v>0</v>
      </c>
      <c r="P99" s="18">
        <v>0</v>
      </c>
    </row>
    <row r="100" ht="25" customHeight="1">
      <c r="A100" s="11" t="s">
        <v>275</v>
      </c>
      <c r="B100" s="10" t="s">
        <v>276</v>
      </c>
      <c r="C100" s="10" t="s">
        <v>270</v>
      </c>
      <c r="D100" s="18">
        <v>0</v>
      </c>
      <c r="E100" s="18" t="s">
        <v>54</v>
      </c>
      <c r="F100" s="18" t="s">
        <v>54</v>
      </c>
      <c r="G100" s="18" t="s">
        <v>54</v>
      </c>
      <c r="H100" s="18" t="s">
        <v>54</v>
      </c>
      <c r="I100" s="18" t="s">
        <v>54</v>
      </c>
      <c r="J100" s="18" t="s">
        <v>54</v>
      </c>
      <c r="K100" s="18" t="s">
        <v>54</v>
      </c>
      <c r="L100" s="18" t="s">
        <v>54</v>
      </c>
      <c r="M100" s="18" t="s">
        <v>54</v>
      </c>
      <c r="N100" s="18" t="s">
        <v>54</v>
      </c>
      <c r="O100" s="18">
        <v>0</v>
      </c>
      <c r="P100" s="18">
        <v>0</v>
      </c>
    </row>
    <row r="101" ht="25" customHeight="1">
      <c r="A101" s="11" t="s">
        <v>278</v>
      </c>
      <c r="B101" s="10" t="s">
        <v>279</v>
      </c>
      <c r="C101" s="10" t="s">
        <v>270</v>
      </c>
      <c r="D101" s="18">
        <v>0</v>
      </c>
      <c r="E101" s="18" t="s">
        <v>54</v>
      </c>
      <c r="F101" s="18" t="s">
        <v>54</v>
      </c>
      <c r="G101" s="18" t="s">
        <v>54</v>
      </c>
      <c r="H101" s="18" t="s">
        <v>54</v>
      </c>
      <c r="I101" s="18" t="s">
        <v>54</v>
      </c>
      <c r="J101" s="18" t="s">
        <v>54</v>
      </c>
      <c r="K101" s="18" t="s">
        <v>54</v>
      </c>
      <c r="L101" s="18" t="s">
        <v>54</v>
      </c>
      <c r="M101" s="18" t="s">
        <v>54</v>
      </c>
      <c r="N101" s="18" t="s">
        <v>54</v>
      </c>
      <c r="O101" s="18">
        <v>0</v>
      </c>
      <c r="P101" s="18">
        <v>0</v>
      </c>
    </row>
    <row r="102" ht="25" customHeight="1">
      <c r="A102" s="11" t="s">
        <v>281</v>
      </c>
      <c r="B102" s="10" t="s">
        <v>282</v>
      </c>
      <c r="C102" s="10" t="s">
        <v>283</v>
      </c>
      <c r="D102" s="18">
        <v>105230674.97</v>
      </c>
      <c r="E102" s="18">
        <v>79327816.53</v>
      </c>
      <c r="F102" s="18" t="s">
        <v>54</v>
      </c>
      <c r="G102" s="18" t="s">
        <v>54</v>
      </c>
      <c r="H102" s="18" t="s">
        <v>54</v>
      </c>
      <c r="I102" s="18" t="s">
        <v>54</v>
      </c>
      <c r="J102" s="18" t="s">
        <v>54</v>
      </c>
      <c r="K102" s="18" t="s">
        <v>54</v>
      </c>
      <c r="L102" s="18">
        <v>25902858.44</v>
      </c>
      <c r="M102" s="18" t="s">
        <v>54</v>
      </c>
      <c r="N102" s="18" t="s">
        <v>54</v>
      </c>
      <c r="O102" s="18">
        <v>105212816.53</v>
      </c>
      <c r="P102" s="18">
        <v>105212816.53</v>
      </c>
    </row>
    <row r="103" ht="38" customHeight="1">
      <c r="A103" s="11" t="s">
        <v>284</v>
      </c>
      <c r="B103" s="10" t="s">
        <v>285</v>
      </c>
      <c r="C103" s="10" t="s">
        <v>283</v>
      </c>
      <c r="D103" s="18">
        <v>79091898.97</v>
      </c>
      <c r="E103" s="18">
        <v>68784036.53</v>
      </c>
      <c r="F103" s="18" t="s">
        <v>54</v>
      </c>
      <c r="G103" s="18" t="s">
        <v>54</v>
      </c>
      <c r="H103" s="18" t="s">
        <v>54</v>
      </c>
      <c r="I103" s="18" t="s">
        <v>54</v>
      </c>
      <c r="J103" s="18" t="s">
        <v>54</v>
      </c>
      <c r="K103" s="18" t="s">
        <v>54</v>
      </c>
      <c r="L103" s="18">
        <v>10307862.44</v>
      </c>
      <c r="M103" s="18" t="s">
        <v>54</v>
      </c>
      <c r="N103" s="18" t="s">
        <v>54</v>
      </c>
      <c r="O103" s="18">
        <v>79074036.53</v>
      </c>
      <c r="P103" s="18">
        <v>79074036.53</v>
      </c>
    </row>
    <row r="104" ht="38" customHeight="1">
      <c r="A104" s="11" t="s">
        <v>286</v>
      </c>
      <c r="B104" s="10" t="s">
        <v>287</v>
      </c>
      <c r="C104" s="10" t="s">
        <v>283</v>
      </c>
      <c r="D104" s="18">
        <v>1342650</v>
      </c>
      <c r="E104" s="18">
        <v>1132650</v>
      </c>
      <c r="F104" s="18" t="s">
        <v>54</v>
      </c>
      <c r="G104" s="18" t="s">
        <v>54</v>
      </c>
      <c r="H104" s="18" t="s">
        <v>54</v>
      </c>
      <c r="I104" s="18" t="s">
        <v>54</v>
      </c>
      <c r="J104" s="18" t="s">
        <v>54</v>
      </c>
      <c r="K104" s="18" t="s">
        <v>54</v>
      </c>
      <c r="L104" s="18">
        <v>210000</v>
      </c>
      <c r="M104" s="18" t="s">
        <v>54</v>
      </c>
      <c r="N104" s="18" t="s">
        <v>54</v>
      </c>
      <c r="O104" s="18">
        <v>1342650</v>
      </c>
      <c r="P104" s="18">
        <v>1342650</v>
      </c>
    </row>
    <row r="105" ht="25" customHeight="1">
      <c r="A105" s="11" t="s">
        <v>157</v>
      </c>
      <c r="B105" s="10" t="s">
        <v>289</v>
      </c>
      <c r="C105" s="10" t="s">
        <v>283</v>
      </c>
      <c r="D105" s="18">
        <v>85000</v>
      </c>
      <c r="E105" s="18" t="s">
        <v>54</v>
      </c>
      <c r="F105" s="18" t="s">
        <v>54</v>
      </c>
      <c r="G105" s="18" t="s">
        <v>54</v>
      </c>
      <c r="H105" s="18" t="s">
        <v>54</v>
      </c>
      <c r="I105" s="18" t="s">
        <v>54</v>
      </c>
      <c r="J105" s="18" t="s">
        <v>54</v>
      </c>
      <c r="K105" s="18" t="s">
        <v>54</v>
      </c>
      <c r="L105" s="18">
        <v>85000</v>
      </c>
      <c r="M105" s="18" t="s">
        <v>54</v>
      </c>
      <c r="N105" s="18" t="s">
        <v>54</v>
      </c>
      <c r="O105" s="18">
        <v>30000</v>
      </c>
      <c r="P105" s="18">
        <v>30000</v>
      </c>
    </row>
    <row r="106" ht="50" customHeight="1">
      <c r="A106" s="11" t="s">
        <v>290</v>
      </c>
      <c r="B106" s="10" t="s">
        <v>291</v>
      </c>
      <c r="C106" s="10" t="s">
        <v>283</v>
      </c>
      <c r="D106" s="18">
        <v>3562274.55</v>
      </c>
      <c r="E106" s="18">
        <v>2862274.55</v>
      </c>
      <c r="F106" s="18" t="s">
        <v>54</v>
      </c>
      <c r="G106" s="18" t="s">
        <v>54</v>
      </c>
      <c r="H106" s="18" t="s">
        <v>54</v>
      </c>
      <c r="I106" s="18" t="s">
        <v>54</v>
      </c>
      <c r="J106" s="18" t="s">
        <v>54</v>
      </c>
      <c r="K106" s="18" t="s">
        <v>54</v>
      </c>
      <c r="L106" s="18">
        <v>700000</v>
      </c>
      <c r="M106" s="18" t="s">
        <v>54</v>
      </c>
      <c r="N106" s="18" t="s">
        <v>54</v>
      </c>
      <c r="O106" s="18">
        <v>3562274.55</v>
      </c>
      <c r="P106" s="18">
        <v>3562274.55</v>
      </c>
    </row>
    <row r="107" ht="25" customHeight="1">
      <c r="A107" s="11" t="s">
        <v>293</v>
      </c>
      <c r="B107" s="10" t="s">
        <v>294</v>
      </c>
      <c r="C107" s="10" t="s">
        <v>283</v>
      </c>
      <c r="D107" s="18">
        <v>300000</v>
      </c>
      <c r="E107" s="18" t="s">
        <v>54</v>
      </c>
      <c r="F107" s="18" t="s">
        <v>54</v>
      </c>
      <c r="G107" s="18" t="s">
        <v>54</v>
      </c>
      <c r="H107" s="18" t="s">
        <v>54</v>
      </c>
      <c r="I107" s="18" t="s">
        <v>54</v>
      </c>
      <c r="J107" s="18" t="s">
        <v>54</v>
      </c>
      <c r="K107" s="18" t="s">
        <v>54</v>
      </c>
      <c r="L107" s="18">
        <v>300000</v>
      </c>
      <c r="M107" s="18" t="s">
        <v>54</v>
      </c>
      <c r="N107" s="18" t="s">
        <v>54</v>
      </c>
      <c r="O107" s="18">
        <v>300000</v>
      </c>
      <c r="P107" s="18">
        <v>300000</v>
      </c>
    </row>
    <row r="108" ht="25" customHeight="1">
      <c r="A108" s="11" t="s">
        <v>296</v>
      </c>
      <c r="B108" s="10" t="s">
        <v>297</v>
      </c>
      <c r="C108" s="10" t="s">
        <v>283</v>
      </c>
      <c r="D108" s="18">
        <v>24744756.86</v>
      </c>
      <c r="E108" s="18">
        <v>21744756.86</v>
      </c>
      <c r="F108" s="18" t="s">
        <v>54</v>
      </c>
      <c r="G108" s="18" t="s">
        <v>54</v>
      </c>
      <c r="H108" s="18" t="s">
        <v>54</v>
      </c>
      <c r="I108" s="18" t="s">
        <v>54</v>
      </c>
      <c r="J108" s="18" t="s">
        <v>54</v>
      </c>
      <c r="K108" s="18" t="s">
        <v>54</v>
      </c>
      <c r="L108" s="18">
        <v>3000000</v>
      </c>
      <c r="M108" s="18" t="s">
        <v>54</v>
      </c>
      <c r="N108" s="18" t="s">
        <v>54</v>
      </c>
      <c r="O108" s="18">
        <v>24744756.86</v>
      </c>
      <c r="P108" s="18">
        <v>24744756.86</v>
      </c>
    </row>
    <row r="109" ht="25" customHeight="1">
      <c r="A109" s="11" t="s">
        <v>298</v>
      </c>
      <c r="B109" s="10" t="s">
        <v>299</v>
      </c>
      <c r="C109" s="10" t="s">
        <v>283</v>
      </c>
      <c r="D109" s="18">
        <v>48857217.56</v>
      </c>
      <c r="E109" s="18">
        <v>42894355.12</v>
      </c>
      <c r="F109" s="18" t="s">
        <v>54</v>
      </c>
      <c r="G109" s="18" t="s">
        <v>54</v>
      </c>
      <c r="H109" s="18" t="s">
        <v>54</v>
      </c>
      <c r="I109" s="18" t="s">
        <v>54</v>
      </c>
      <c r="J109" s="18" t="s">
        <v>54</v>
      </c>
      <c r="K109" s="18" t="s">
        <v>54</v>
      </c>
      <c r="L109" s="18">
        <v>5962862.44</v>
      </c>
      <c r="M109" s="18" t="s">
        <v>54</v>
      </c>
      <c r="N109" s="18" t="s">
        <v>54</v>
      </c>
      <c r="O109" s="18">
        <v>48894355.12</v>
      </c>
      <c r="P109" s="18">
        <v>48894355.12</v>
      </c>
    </row>
    <row r="110" ht="25" customHeight="1">
      <c r="A110" s="11" t="s">
        <v>300</v>
      </c>
      <c r="B110" s="10" t="s">
        <v>301</v>
      </c>
      <c r="C110" s="10" t="s">
        <v>283</v>
      </c>
      <c r="D110" s="18">
        <v>200000</v>
      </c>
      <c r="E110" s="18">
        <v>150000</v>
      </c>
      <c r="F110" s="18" t="s">
        <v>54</v>
      </c>
      <c r="G110" s="18" t="s">
        <v>54</v>
      </c>
      <c r="H110" s="18" t="s">
        <v>54</v>
      </c>
      <c r="I110" s="18" t="s">
        <v>54</v>
      </c>
      <c r="J110" s="18" t="s">
        <v>54</v>
      </c>
      <c r="K110" s="18" t="s">
        <v>54</v>
      </c>
      <c r="L110" s="18">
        <v>50000</v>
      </c>
      <c r="M110" s="18" t="s">
        <v>54</v>
      </c>
      <c r="N110" s="18" t="s">
        <v>54</v>
      </c>
      <c r="O110" s="18">
        <v>200000</v>
      </c>
      <c r="P110" s="18">
        <v>200000</v>
      </c>
    </row>
    <row r="111" ht="38" customHeight="1">
      <c r="A111" s="11" t="s">
        <v>303</v>
      </c>
      <c r="B111" s="10" t="s">
        <v>304</v>
      </c>
      <c r="C111" s="10" t="s">
        <v>283</v>
      </c>
      <c r="D111" s="18">
        <v>26138776</v>
      </c>
      <c r="E111" s="18">
        <v>10543780</v>
      </c>
      <c r="F111" s="18" t="s">
        <v>54</v>
      </c>
      <c r="G111" s="18" t="s">
        <v>54</v>
      </c>
      <c r="H111" s="18" t="s">
        <v>54</v>
      </c>
      <c r="I111" s="18" t="s">
        <v>54</v>
      </c>
      <c r="J111" s="18" t="s">
        <v>54</v>
      </c>
      <c r="K111" s="18" t="s">
        <v>54</v>
      </c>
      <c r="L111" s="18">
        <v>15594996</v>
      </c>
      <c r="M111" s="18" t="s">
        <v>54</v>
      </c>
      <c r="N111" s="18" t="s">
        <v>54</v>
      </c>
      <c r="O111" s="18">
        <v>26138780</v>
      </c>
      <c r="P111" s="18">
        <v>26138780</v>
      </c>
    </row>
    <row r="112" ht="38" customHeight="1">
      <c r="A112" s="11" t="s">
        <v>305</v>
      </c>
      <c r="B112" s="10" t="s">
        <v>306</v>
      </c>
      <c r="C112" s="10" t="s">
        <v>283</v>
      </c>
      <c r="D112" s="18">
        <v>7775000</v>
      </c>
      <c r="E112" s="18" t="s">
        <v>54</v>
      </c>
      <c r="F112" s="18" t="s">
        <v>54</v>
      </c>
      <c r="G112" s="18" t="s">
        <v>54</v>
      </c>
      <c r="H112" s="18" t="s">
        <v>54</v>
      </c>
      <c r="I112" s="18" t="s">
        <v>54</v>
      </c>
      <c r="J112" s="18" t="s">
        <v>54</v>
      </c>
      <c r="K112" s="18" t="s">
        <v>54</v>
      </c>
      <c r="L112" s="18">
        <v>7775000</v>
      </c>
      <c r="M112" s="18" t="s">
        <v>54</v>
      </c>
      <c r="N112" s="18" t="s">
        <v>54</v>
      </c>
      <c r="O112" s="18">
        <v>7775000</v>
      </c>
      <c r="P112" s="18">
        <v>7775000</v>
      </c>
    </row>
    <row r="113" ht="25" customHeight="1">
      <c r="A113" s="11" t="s">
        <v>308</v>
      </c>
      <c r="B113" s="10" t="s">
        <v>309</v>
      </c>
      <c r="C113" s="10" t="s">
        <v>283</v>
      </c>
      <c r="D113" s="18">
        <v>0</v>
      </c>
      <c r="E113" s="18" t="s">
        <v>54</v>
      </c>
      <c r="F113" s="18" t="s">
        <v>54</v>
      </c>
      <c r="G113" s="18" t="s">
        <v>54</v>
      </c>
      <c r="H113" s="18" t="s">
        <v>54</v>
      </c>
      <c r="I113" s="18" t="s">
        <v>54</v>
      </c>
      <c r="J113" s="18" t="s">
        <v>54</v>
      </c>
      <c r="K113" s="18" t="s">
        <v>54</v>
      </c>
      <c r="L113" s="18" t="s">
        <v>54</v>
      </c>
      <c r="M113" s="18" t="s">
        <v>54</v>
      </c>
      <c r="N113" s="18" t="s">
        <v>54</v>
      </c>
      <c r="O113" s="18">
        <v>0</v>
      </c>
      <c r="P113" s="18">
        <v>0</v>
      </c>
    </row>
    <row r="114" ht="25" customHeight="1">
      <c r="A114" s="11" t="s">
        <v>310</v>
      </c>
      <c r="B114" s="10" t="s">
        <v>311</v>
      </c>
      <c r="C114" s="10" t="s">
        <v>283</v>
      </c>
      <c r="D114" s="18">
        <v>0</v>
      </c>
      <c r="E114" s="18" t="s">
        <v>54</v>
      </c>
      <c r="F114" s="18" t="s">
        <v>54</v>
      </c>
      <c r="G114" s="18" t="s">
        <v>54</v>
      </c>
      <c r="H114" s="18" t="s">
        <v>54</v>
      </c>
      <c r="I114" s="18" t="s">
        <v>54</v>
      </c>
      <c r="J114" s="18" t="s">
        <v>54</v>
      </c>
      <c r="K114" s="18" t="s">
        <v>54</v>
      </c>
      <c r="L114" s="18" t="s">
        <v>54</v>
      </c>
      <c r="M114" s="18" t="s">
        <v>54</v>
      </c>
      <c r="N114" s="18" t="s">
        <v>54</v>
      </c>
      <c r="O114" s="18">
        <v>0</v>
      </c>
      <c r="P114" s="18">
        <v>0</v>
      </c>
    </row>
    <row r="115" ht="50" customHeight="1">
      <c r="A115" s="11" t="s">
        <v>313</v>
      </c>
      <c r="B115" s="10" t="s">
        <v>314</v>
      </c>
      <c r="C115" s="10" t="s">
        <v>283</v>
      </c>
      <c r="D115" s="18">
        <v>1500</v>
      </c>
      <c r="E115" s="18" t="s">
        <v>54</v>
      </c>
      <c r="F115" s="18" t="s">
        <v>54</v>
      </c>
      <c r="G115" s="18" t="s">
        <v>54</v>
      </c>
      <c r="H115" s="18" t="s">
        <v>54</v>
      </c>
      <c r="I115" s="18" t="s">
        <v>54</v>
      </c>
      <c r="J115" s="18" t="s">
        <v>54</v>
      </c>
      <c r="K115" s="18" t="s">
        <v>54</v>
      </c>
      <c r="L115" s="18">
        <v>1500</v>
      </c>
      <c r="M115" s="18" t="s">
        <v>54</v>
      </c>
      <c r="N115" s="18" t="s">
        <v>54</v>
      </c>
      <c r="O115" s="18">
        <v>0</v>
      </c>
      <c r="P115" s="18">
        <v>0</v>
      </c>
    </row>
    <row r="116" ht="25" customHeight="1">
      <c r="A116" s="11" t="s">
        <v>316</v>
      </c>
      <c r="B116" s="10" t="s">
        <v>317</v>
      </c>
      <c r="C116" s="10" t="s">
        <v>283</v>
      </c>
      <c r="D116" s="18">
        <v>4000000</v>
      </c>
      <c r="E116" s="18" t="s">
        <v>54</v>
      </c>
      <c r="F116" s="18" t="s">
        <v>54</v>
      </c>
      <c r="G116" s="18" t="s">
        <v>54</v>
      </c>
      <c r="H116" s="18" t="s">
        <v>54</v>
      </c>
      <c r="I116" s="18" t="s">
        <v>54</v>
      </c>
      <c r="J116" s="18" t="s">
        <v>54</v>
      </c>
      <c r="K116" s="18" t="s">
        <v>54</v>
      </c>
      <c r="L116" s="18">
        <v>4000000</v>
      </c>
      <c r="M116" s="18" t="s">
        <v>54</v>
      </c>
      <c r="N116" s="18" t="s">
        <v>54</v>
      </c>
      <c r="O116" s="18">
        <v>4000000</v>
      </c>
      <c r="P116" s="18">
        <v>4000000</v>
      </c>
    </row>
    <row r="117" ht="25" customHeight="1">
      <c r="A117" s="11" t="s">
        <v>319</v>
      </c>
      <c r="B117" s="10" t="s">
        <v>320</v>
      </c>
      <c r="C117" s="10" t="s">
        <v>283</v>
      </c>
      <c r="D117" s="18">
        <v>2193780</v>
      </c>
      <c r="E117" s="18">
        <v>1693780</v>
      </c>
      <c r="F117" s="18" t="s">
        <v>54</v>
      </c>
      <c r="G117" s="18" t="s">
        <v>54</v>
      </c>
      <c r="H117" s="18" t="s">
        <v>54</v>
      </c>
      <c r="I117" s="18" t="s">
        <v>54</v>
      </c>
      <c r="J117" s="18" t="s">
        <v>54</v>
      </c>
      <c r="K117" s="18" t="s">
        <v>54</v>
      </c>
      <c r="L117" s="18">
        <v>500000</v>
      </c>
      <c r="M117" s="18" t="s">
        <v>54</v>
      </c>
      <c r="N117" s="18" t="s">
        <v>54</v>
      </c>
      <c r="O117" s="18">
        <v>2193780</v>
      </c>
      <c r="P117" s="18">
        <v>2193780</v>
      </c>
    </row>
    <row r="118" ht="25" customHeight="1">
      <c r="A118" s="11" t="s">
        <v>322</v>
      </c>
      <c r="B118" s="10" t="s">
        <v>323</v>
      </c>
      <c r="C118" s="10" t="s">
        <v>283</v>
      </c>
      <c r="D118" s="18">
        <v>1400000</v>
      </c>
      <c r="E118" s="18">
        <v>900000</v>
      </c>
      <c r="F118" s="18" t="s">
        <v>54</v>
      </c>
      <c r="G118" s="18" t="s">
        <v>54</v>
      </c>
      <c r="H118" s="18" t="s">
        <v>54</v>
      </c>
      <c r="I118" s="18" t="s">
        <v>54</v>
      </c>
      <c r="J118" s="18" t="s">
        <v>54</v>
      </c>
      <c r="K118" s="18" t="s">
        <v>54</v>
      </c>
      <c r="L118" s="18">
        <v>500000</v>
      </c>
      <c r="M118" s="18" t="s">
        <v>54</v>
      </c>
      <c r="N118" s="18" t="s">
        <v>54</v>
      </c>
      <c r="O118" s="18">
        <v>1400000</v>
      </c>
      <c r="P118" s="18">
        <v>1400000</v>
      </c>
    </row>
    <row r="119" ht="25" customHeight="1">
      <c r="A119" s="11" t="s">
        <v>324</v>
      </c>
      <c r="B119" s="10" t="s">
        <v>325</v>
      </c>
      <c r="C119" s="10" t="s">
        <v>283</v>
      </c>
      <c r="D119" s="18">
        <v>888946</v>
      </c>
      <c r="E119" s="18">
        <v>500000</v>
      </c>
      <c r="F119" s="18" t="s">
        <v>54</v>
      </c>
      <c r="G119" s="18" t="s">
        <v>54</v>
      </c>
      <c r="H119" s="18" t="s">
        <v>54</v>
      </c>
      <c r="I119" s="18" t="s">
        <v>54</v>
      </c>
      <c r="J119" s="18" t="s">
        <v>54</v>
      </c>
      <c r="K119" s="18" t="s">
        <v>54</v>
      </c>
      <c r="L119" s="18">
        <v>388946</v>
      </c>
      <c r="M119" s="18" t="s">
        <v>54</v>
      </c>
      <c r="N119" s="18" t="s">
        <v>54</v>
      </c>
      <c r="O119" s="18">
        <v>900000</v>
      </c>
      <c r="P119" s="18">
        <v>900000</v>
      </c>
    </row>
    <row r="120" ht="25" customHeight="1">
      <c r="A120" s="11" t="s">
        <v>327</v>
      </c>
      <c r="B120" s="10" t="s">
        <v>328</v>
      </c>
      <c r="C120" s="10" t="s">
        <v>283</v>
      </c>
      <c r="D120" s="18">
        <v>8820000</v>
      </c>
      <c r="E120" s="18">
        <v>6800000</v>
      </c>
      <c r="F120" s="18" t="s">
        <v>54</v>
      </c>
      <c r="G120" s="18" t="s">
        <v>54</v>
      </c>
      <c r="H120" s="18" t="s">
        <v>54</v>
      </c>
      <c r="I120" s="18" t="s">
        <v>54</v>
      </c>
      <c r="J120" s="18" t="s">
        <v>54</v>
      </c>
      <c r="K120" s="18" t="s">
        <v>54</v>
      </c>
      <c r="L120" s="18">
        <v>2020000</v>
      </c>
      <c r="M120" s="18" t="s">
        <v>54</v>
      </c>
      <c r="N120" s="18" t="s">
        <v>54</v>
      </c>
      <c r="O120" s="18">
        <v>8820000</v>
      </c>
      <c r="P120" s="18">
        <v>8820000</v>
      </c>
    </row>
    <row r="121" ht="50" customHeight="1">
      <c r="A121" s="11" t="s">
        <v>330</v>
      </c>
      <c r="B121" s="10" t="s">
        <v>331</v>
      </c>
      <c r="C121" s="10" t="s">
        <v>283</v>
      </c>
      <c r="D121" s="18">
        <v>300000</v>
      </c>
      <c r="E121" s="18" t="s">
        <v>54</v>
      </c>
      <c r="F121" s="18" t="s">
        <v>54</v>
      </c>
      <c r="G121" s="18" t="s">
        <v>54</v>
      </c>
      <c r="H121" s="18" t="s">
        <v>54</v>
      </c>
      <c r="I121" s="18" t="s">
        <v>54</v>
      </c>
      <c r="J121" s="18" t="s">
        <v>54</v>
      </c>
      <c r="K121" s="18" t="s">
        <v>54</v>
      </c>
      <c r="L121" s="18">
        <v>300000</v>
      </c>
      <c r="M121" s="18" t="s">
        <v>54</v>
      </c>
      <c r="N121" s="18" t="s">
        <v>54</v>
      </c>
      <c r="O121" s="18">
        <v>300000</v>
      </c>
      <c r="P121" s="18">
        <v>300000</v>
      </c>
    </row>
    <row r="122" ht="63" customHeight="1">
      <c r="A122" s="11" t="s">
        <v>332</v>
      </c>
      <c r="B122" s="10" t="s">
        <v>333</v>
      </c>
      <c r="C122" s="10" t="s">
        <v>283</v>
      </c>
      <c r="D122" s="18">
        <v>759550</v>
      </c>
      <c r="E122" s="18">
        <v>650000</v>
      </c>
      <c r="F122" s="18" t="s">
        <v>54</v>
      </c>
      <c r="G122" s="18" t="s">
        <v>54</v>
      </c>
      <c r="H122" s="18" t="s">
        <v>54</v>
      </c>
      <c r="I122" s="18" t="s">
        <v>54</v>
      </c>
      <c r="J122" s="18" t="s">
        <v>54</v>
      </c>
      <c r="K122" s="18" t="s">
        <v>54</v>
      </c>
      <c r="L122" s="18">
        <v>109550</v>
      </c>
      <c r="M122" s="18" t="s">
        <v>54</v>
      </c>
      <c r="N122" s="18" t="s">
        <v>54</v>
      </c>
      <c r="O122" s="18">
        <v>750000</v>
      </c>
      <c r="P122" s="18">
        <v>750000</v>
      </c>
    </row>
    <row r="123" ht="75" customHeight="1">
      <c r="A123" s="11" t="s">
        <v>335</v>
      </c>
      <c r="B123" s="10" t="s">
        <v>336</v>
      </c>
      <c r="C123" s="10" t="s">
        <v>283</v>
      </c>
      <c r="D123" s="18">
        <v>0</v>
      </c>
      <c r="E123" s="18" t="s">
        <v>54</v>
      </c>
      <c r="F123" s="18" t="s">
        <v>54</v>
      </c>
      <c r="G123" s="18" t="s">
        <v>54</v>
      </c>
      <c r="H123" s="18" t="s">
        <v>54</v>
      </c>
      <c r="I123" s="18" t="s">
        <v>54</v>
      </c>
      <c r="J123" s="18" t="s">
        <v>54</v>
      </c>
      <c r="K123" s="18" t="s">
        <v>54</v>
      </c>
      <c r="L123" s="18" t="s">
        <v>54</v>
      </c>
      <c r="M123" s="18" t="s">
        <v>54</v>
      </c>
      <c r="N123" s="18" t="s">
        <v>54</v>
      </c>
      <c r="O123" s="18">
        <v>0</v>
      </c>
      <c r="P123" s="18">
        <v>0</v>
      </c>
    </row>
    <row r="124" ht="88" customHeight="1">
      <c r="A124" s="11" t="s">
        <v>338</v>
      </c>
      <c r="B124" s="10" t="s">
        <v>339</v>
      </c>
      <c r="C124" s="10" t="s">
        <v>340</v>
      </c>
      <c r="D124" s="18">
        <v>0</v>
      </c>
      <c r="E124" s="18" t="s">
        <v>54</v>
      </c>
      <c r="F124" s="18" t="s">
        <v>54</v>
      </c>
      <c r="G124" s="18" t="s">
        <v>54</v>
      </c>
      <c r="H124" s="18" t="s">
        <v>54</v>
      </c>
      <c r="I124" s="18" t="s">
        <v>54</v>
      </c>
      <c r="J124" s="18" t="s">
        <v>54</v>
      </c>
      <c r="K124" s="18" t="s">
        <v>54</v>
      </c>
      <c r="L124" s="18" t="s">
        <v>54</v>
      </c>
      <c r="M124" s="18" t="s">
        <v>54</v>
      </c>
      <c r="N124" s="18" t="s">
        <v>54</v>
      </c>
      <c r="O124" s="18">
        <v>0</v>
      </c>
      <c r="P124" s="18">
        <v>0</v>
      </c>
    </row>
    <row r="125" ht="25" customHeight="1">
      <c r="A125" s="11" t="s">
        <v>341</v>
      </c>
      <c r="B125" s="10" t="s">
        <v>342</v>
      </c>
      <c r="C125" s="10" t="s">
        <v>343</v>
      </c>
      <c r="D125" s="18">
        <v>42760894.72</v>
      </c>
      <c r="E125" s="18">
        <v>36260894.72</v>
      </c>
      <c r="F125" s="18" t="s">
        <v>54</v>
      </c>
      <c r="G125" s="18" t="s">
        <v>54</v>
      </c>
      <c r="H125" s="18" t="s">
        <v>54</v>
      </c>
      <c r="I125" s="18" t="s">
        <v>54</v>
      </c>
      <c r="J125" s="18" t="s">
        <v>54</v>
      </c>
      <c r="K125" s="18" t="s">
        <v>54</v>
      </c>
      <c r="L125" s="18">
        <v>6500000</v>
      </c>
      <c r="M125" s="18" t="s">
        <v>54</v>
      </c>
      <c r="N125" s="18" t="s">
        <v>54</v>
      </c>
      <c r="O125" s="18">
        <v>42760894.72</v>
      </c>
      <c r="P125" s="18">
        <v>42760894.72</v>
      </c>
    </row>
    <row r="126" ht="50" customHeight="1">
      <c r="A126" s="11" t="s">
        <v>344</v>
      </c>
      <c r="B126" s="10" t="s">
        <v>345</v>
      </c>
      <c r="C126" s="10" t="s">
        <v>346</v>
      </c>
      <c r="D126" s="18">
        <v>0</v>
      </c>
      <c r="E126" s="18" t="s">
        <v>54</v>
      </c>
      <c r="F126" s="18" t="s">
        <v>54</v>
      </c>
      <c r="G126" s="18" t="s">
        <v>54</v>
      </c>
      <c r="H126" s="18" t="s">
        <v>54</v>
      </c>
      <c r="I126" s="18" t="s">
        <v>54</v>
      </c>
      <c r="J126" s="18" t="s">
        <v>54</v>
      </c>
      <c r="K126" s="18" t="s">
        <v>54</v>
      </c>
      <c r="L126" s="18" t="s">
        <v>54</v>
      </c>
      <c r="M126" s="18" t="s">
        <v>54</v>
      </c>
      <c r="N126" s="18" t="s">
        <v>54</v>
      </c>
      <c r="O126" s="18">
        <v>0</v>
      </c>
      <c r="P126" s="18">
        <v>0</v>
      </c>
    </row>
    <row r="127" ht="63" customHeight="1">
      <c r="A127" s="11" t="s">
        <v>347</v>
      </c>
      <c r="B127" s="10" t="s">
        <v>348</v>
      </c>
      <c r="C127" s="10" t="s">
        <v>349</v>
      </c>
      <c r="D127" s="18">
        <v>0</v>
      </c>
      <c r="E127" s="18" t="s">
        <v>54</v>
      </c>
      <c r="F127" s="18" t="s">
        <v>54</v>
      </c>
      <c r="G127" s="18" t="s">
        <v>54</v>
      </c>
      <c r="H127" s="18" t="s">
        <v>54</v>
      </c>
      <c r="I127" s="18" t="s">
        <v>54</v>
      </c>
      <c r="J127" s="18" t="s">
        <v>54</v>
      </c>
      <c r="K127" s="18" t="s">
        <v>54</v>
      </c>
      <c r="L127" s="18" t="s">
        <v>54</v>
      </c>
      <c r="M127" s="18" t="s">
        <v>54</v>
      </c>
      <c r="N127" s="18" t="s">
        <v>54</v>
      </c>
      <c r="O127" s="18">
        <v>0</v>
      </c>
      <c r="P127" s="18">
        <v>0</v>
      </c>
    </row>
    <row r="128" ht="50" customHeight="1">
      <c r="A128" s="11" t="s">
        <v>350</v>
      </c>
      <c r="B128" s="10" t="s">
        <v>351</v>
      </c>
      <c r="C128" s="10" t="s">
        <v>352</v>
      </c>
      <c r="D128" s="18">
        <v>0</v>
      </c>
      <c r="E128" s="18" t="s">
        <v>54</v>
      </c>
      <c r="F128" s="18" t="s">
        <v>54</v>
      </c>
      <c r="G128" s="18" t="s">
        <v>54</v>
      </c>
      <c r="H128" s="18" t="s">
        <v>54</v>
      </c>
      <c r="I128" s="18" t="s">
        <v>54</v>
      </c>
      <c r="J128" s="18" t="s">
        <v>54</v>
      </c>
      <c r="K128" s="18" t="s">
        <v>54</v>
      </c>
      <c r="L128" s="18" t="s">
        <v>54</v>
      </c>
      <c r="M128" s="18" t="s">
        <v>54</v>
      </c>
      <c r="N128" s="18" t="s">
        <v>54</v>
      </c>
      <c r="O128" s="18">
        <v>0</v>
      </c>
      <c r="P128" s="18">
        <v>0</v>
      </c>
    </row>
    <row r="129" ht="25" customHeight="1">
      <c r="A129" s="11" t="s">
        <v>353</v>
      </c>
      <c r="B129" s="10" t="s">
        <v>354</v>
      </c>
      <c r="C129" s="10" t="s">
        <v>355</v>
      </c>
      <c r="D129" s="18">
        <v>0</v>
      </c>
      <c r="E129" s="18" t="s">
        <v>54</v>
      </c>
      <c r="F129" s="18" t="s">
        <v>54</v>
      </c>
      <c r="G129" s="18" t="s">
        <v>54</v>
      </c>
      <c r="H129" s="18" t="s">
        <v>54</v>
      </c>
      <c r="I129" s="18" t="s">
        <v>54</v>
      </c>
      <c r="J129" s="18" t="s">
        <v>54</v>
      </c>
      <c r="K129" s="18" t="s">
        <v>54</v>
      </c>
      <c r="L129" s="18" t="s">
        <v>54</v>
      </c>
      <c r="M129" s="18" t="s">
        <v>54</v>
      </c>
      <c r="N129" s="18" t="s">
        <v>54</v>
      </c>
      <c r="O129" s="18">
        <v>0</v>
      </c>
      <c r="P129" s="18">
        <v>0</v>
      </c>
    </row>
    <row r="130" ht="38" customHeight="1">
      <c r="A130" s="11" t="s">
        <v>356</v>
      </c>
      <c r="B130" s="10" t="s">
        <v>357</v>
      </c>
      <c r="C130" s="10"/>
      <c r="D130" s="18">
        <v>0</v>
      </c>
      <c r="E130" s="18" t="s">
        <v>54</v>
      </c>
      <c r="F130" s="18" t="s">
        <v>54</v>
      </c>
      <c r="G130" s="18" t="s">
        <v>54</v>
      </c>
      <c r="H130" s="18" t="s">
        <v>54</v>
      </c>
      <c r="I130" s="18" t="s">
        <v>54</v>
      </c>
      <c r="J130" s="18" t="s">
        <v>54</v>
      </c>
      <c r="K130" s="18" t="s">
        <v>54</v>
      </c>
      <c r="L130" s="18" t="s">
        <v>54</v>
      </c>
      <c r="M130" s="18" t="s">
        <v>54</v>
      </c>
      <c r="N130" s="18" t="s">
        <v>54</v>
      </c>
      <c r="O130" s="18">
        <v>0</v>
      </c>
      <c r="P130" s="18">
        <v>0</v>
      </c>
    </row>
    <row r="131" ht="25" customHeight="1">
      <c r="A131" s="11" t="s">
        <v>358</v>
      </c>
      <c r="B131" s="10" t="s">
        <v>359</v>
      </c>
      <c r="C131" s="10"/>
      <c r="D131" s="18">
        <v>0</v>
      </c>
      <c r="E131" s="18" t="s">
        <v>54</v>
      </c>
      <c r="F131" s="18" t="s">
        <v>54</v>
      </c>
      <c r="G131" s="18" t="s">
        <v>54</v>
      </c>
      <c r="H131" s="18" t="s">
        <v>54</v>
      </c>
      <c r="I131" s="18" t="s">
        <v>54</v>
      </c>
      <c r="J131" s="18" t="s">
        <v>54</v>
      </c>
      <c r="K131" s="18" t="s">
        <v>54</v>
      </c>
      <c r="L131" s="18" t="s">
        <v>54</v>
      </c>
      <c r="M131" s="18" t="s">
        <v>54</v>
      </c>
      <c r="N131" s="18" t="s">
        <v>54</v>
      </c>
      <c r="O131" s="18">
        <v>0</v>
      </c>
      <c r="P131" s="18">
        <v>0</v>
      </c>
    </row>
    <row r="132" ht="25" customHeight="1">
      <c r="A132" s="11" t="s">
        <v>360</v>
      </c>
      <c r="B132" s="10" t="s">
        <v>361</v>
      </c>
      <c r="C132" s="10"/>
      <c r="D132" s="18">
        <v>0</v>
      </c>
      <c r="E132" s="18" t="s">
        <v>54</v>
      </c>
      <c r="F132" s="18" t="s">
        <v>54</v>
      </c>
      <c r="G132" s="18" t="s">
        <v>54</v>
      </c>
      <c r="H132" s="18" t="s">
        <v>54</v>
      </c>
      <c r="I132" s="18" t="s">
        <v>54</v>
      </c>
      <c r="J132" s="18" t="s">
        <v>54</v>
      </c>
      <c r="K132" s="18" t="s">
        <v>54</v>
      </c>
      <c r="L132" s="18" t="s">
        <v>54</v>
      </c>
      <c r="M132" s="18" t="s">
        <v>54</v>
      </c>
      <c r="N132" s="18" t="s">
        <v>54</v>
      </c>
      <c r="O132" s="18">
        <v>0</v>
      </c>
      <c r="P132" s="18">
        <v>0</v>
      </c>
    </row>
    <row r="133" ht="25" customHeight="1">
      <c r="A133" s="11" t="s">
        <v>362</v>
      </c>
      <c r="B133" s="10" t="s">
        <v>363</v>
      </c>
      <c r="C133" s="10" t="s">
        <v>53</v>
      </c>
      <c r="D133" s="18">
        <v>0</v>
      </c>
      <c r="E133" s="18" t="s">
        <v>54</v>
      </c>
      <c r="F133" s="18" t="s">
        <v>54</v>
      </c>
      <c r="G133" s="18" t="s">
        <v>54</v>
      </c>
      <c r="H133" s="18" t="s">
        <v>54</v>
      </c>
      <c r="I133" s="18" t="s">
        <v>54</v>
      </c>
      <c r="J133" s="18" t="s">
        <v>54</v>
      </c>
      <c r="K133" s="18" t="s">
        <v>54</v>
      </c>
      <c r="L133" s="18" t="s">
        <v>54</v>
      </c>
      <c r="M133" s="18" t="s">
        <v>54</v>
      </c>
      <c r="N133" s="18" t="s">
        <v>54</v>
      </c>
      <c r="O133" s="18">
        <v>0</v>
      </c>
      <c r="P133" s="18">
        <v>0</v>
      </c>
    </row>
    <row r="134" ht="38" customHeight="1">
      <c r="A134" s="11" t="s">
        <v>364</v>
      </c>
      <c r="B134" s="10" t="s">
        <v>365</v>
      </c>
      <c r="C134" s="10" t="s">
        <v>366</v>
      </c>
      <c r="D134" s="18">
        <v>0</v>
      </c>
      <c r="E134" s="18" t="s">
        <v>54</v>
      </c>
      <c r="F134" s="18" t="s">
        <v>54</v>
      </c>
      <c r="G134" s="18" t="s">
        <v>54</v>
      </c>
      <c r="H134" s="18" t="s">
        <v>54</v>
      </c>
      <c r="I134" s="18" t="s">
        <v>54</v>
      </c>
      <c r="J134" s="18" t="s">
        <v>54</v>
      </c>
      <c r="K134" s="18" t="s">
        <v>54</v>
      </c>
      <c r="L134" s="18" t="s">
        <v>54</v>
      </c>
      <c r="M134" s="18" t="s">
        <v>54</v>
      </c>
      <c r="N134" s="18" t="s">
        <v>54</v>
      </c>
      <c r="O134" s="18">
        <v>0</v>
      </c>
      <c r="P134" s="18">
        <v>0</v>
      </c>
    </row>
    <row r="135" ht="25" customHeight="1">
      <c r="A135" s="11" t="s">
        <v>367</v>
      </c>
      <c r="B135" s="10" t="s">
        <v>368</v>
      </c>
      <c r="C135" s="10" t="s">
        <v>366</v>
      </c>
      <c r="D135" s="18">
        <v>0</v>
      </c>
      <c r="E135" s="18" t="s">
        <v>54</v>
      </c>
      <c r="F135" s="18" t="s">
        <v>54</v>
      </c>
      <c r="G135" s="18" t="s">
        <v>54</v>
      </c>
      <c r="H135" s="18" t="s">
        <v>54</v>
      </c>
      <c r="I135" s="18" t="s">
        <v>54</v>
      </c>
      <c r="J135" s="18" t="s">
        <v>54</v>
      </c>
      <c r="K135" s="18" t="s">
        <v>54</v>
      </c>
      <c r="L135" s="18" t="s">
        <v>54</v>
      </c>
      <c r="M135" s="18" t="s">
        <v>54</v>
      </c>
      <c r="N135" s="18" t="s">
        <v>54</v>
      </c>
      <c r="O135" s="18">
        <v>0</v>
      </c>
      <c r="P135" s="18">
        <v>0</v>
      </c>
    </row>
  </sheetData>
  <sheetProtection password="A512" sheet="1" objects="1" scenarios="1"/>
  <mergeCells>
    <mergeCell ref="A2:P2"/>
    <mergeCell ref="A4:A8"/>
    <mergeCell ref="B4:B8"/>
    <mergeCell ref="C4:C8"/>
    <mergeCell ref="D4:P4"/>
    <mergeCell ref="D5:N5"/>
    <mergeCell ref="O5:P5"/>
    <mergeCell ref="D6:D8"/>
    <mergeCell ref="E6:N6"/>
    <mergeCell ref="E7:F7"/>
    <mergeCell ref="G7:H7"/>
    <mergeCell ref="I7:I8"/>
    <mergeCell ref="J7:K7"/>
    <mergeCell ref="L7:N7"/>
    <mergeCell ref="O7:O8"/>
    <mergeCell ref="P7:P8"/>
  </mergeCells>
  <phoneticPr fontId="0" type="noConversion"/>
  <pageMargins left="0.4" right="0.4" top="0.4" bottom="0.4" header="0.1" footer="0.1"/>
  <pageSetup paperSize="9" fitToHeight="0" orientation="landscape" verticalDpi="0" r:id="rId10"/>
  <headerFooter>
    <oddHeader>&amp;R&amp;R&amp;"Verdana,полужирный" &amp;12 &amp;K00-00925616.O54.375541</oddHeader>
    <oddFooter>&amp;L&amp;L&amp;"Verdana,Полужирный"&amp;K000000&amp;L&amp;"Verdana,Полужирный"&amp;K00-014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47.75" customWidth="1"/>
    <col min="2" max="5" width="22.92" customWidth="1"/>
  </cols>
  <sheetData>
    <row r="1" ht="25" customHeight="1">
      <c r="A1" s="1" t="s">
        <v>1220</v>
      </c>
      <c r="B1" s="1"/>
      <c r="C1" s="1"/>
      <c r="D1" s="1"/>
      <c r="E1" s="1"/>
    </row>
    <row r="2" ht="30" customHeight="1">
      <c r="A2" s="10" t="s">
        <v>1221</v>
      </c>
      <c r="B2" s="10" t="s">
        <v>1222</v>
      </c>
      <c r="C2" s="10" t="s">
        <v>1223</v>
      </c>
      <c r="D2" s="10" t="s">
        <v>1224</v>
      </c>
      <c r="E2" s="10" t="s">
        <v>1225</v>
      </c>
    </row>
    <row r="3" ht="30" customHeight="1">
      <c r="A3" s="14" t="s">
        <v>142</v>
      </c>
      <c r="B3" s="20"/>
      <c r="C3" s="20">
        <v>0</v>
      </c>
      <c r="D3" s="20">
        <v>2871279.6</v>
      </c>
      <c r="E3" s="20">
        <f>C3-D3</f>
      </c>
    </row>
    <row r="4" ht="30" customHeight="1">
      <c r="A4" s="27" t="s">
        <v>1226</v>
      </c>
      <c r="B4" s="18"/>
      <c r="C4" s="18">
        <v>0</v>
      </c>
      <c r="D4" s="18">
        <v>0</v>
      </c>
      <c r="E4" s="18">
        <f>C4-D4</f>
      </c>
    </row>
    <row r="5" ht="30" customHeight="1">
      <c r="A5" s="27" t="s">
        <v>1227</v>
      </c>
      <c r="B5" s="18"/>
      <c r="C5" s="18">
        <v>0</v>
      </c>
      <c r="D5" s="18">
        <v>1239321.6</v>
      </c>
      <c r="E5" s="18">
        <f>C5-D5</f>
      </c>
    </row>
    <row r="6" ht="30" customHeight="1">
      <c r="A6" s="27" t="s">
        <v>1228</v>
      </c>
      <c r="B6" s="18"/>
      <c r="C6" s="18">
        <v>0</v>
      </c>
      <c r="D6" s="18">
        <v>261084</v>
      </c>
      <c r="E6" s="18">
        <f>C6-D6</f>
      </c>
    </row>
    <row r="7" ht="30" customHeight="1">
      <c r="A7" s="27" t="s">
        <v>1227</v>
      </c>
      <c r="B7" s="18"/>
      <c r="C7" s="18">
        <v>0</v>
      </c>
      <c r="D7" s="18">
        <v>276000</v>
      </c>
      <c r="E7" s="18">
        <f>C7-D7</f>
      </c>
    </row>
    <row r="8" ht="30" customHeight="1">
      <c r="A8" s="27" t="s">
        <v>1229</v>
      </c>
      <c r="B8" s="18"/>
      <c r="C8" s="18">
        <v>0</v>
      </c>
      <c r="D8" s="18">
        <v>257822.4</v>
      </c>
      <c r="E8" s="18">
        <f>C8-D8</f>
      </c>
    </row>
    <row r="9" ht="30" customHeight="1">
      <c r="A9" s="27" t="s">
        <v>1230</v>
      </c>
      <c r="B9" s="18"/>
      <c r="C9" s="18">
        <v>0</v>
      </c>
      <c r="D9" s="18">
        <v>439243.2</v>
      </c>
      <c r="E9" s="18">
        <f>C9-D9</f>
      </c>
    </row>
    <row r="10" ht="30" customHeight="1">
      <c r="A10" s="27" t="s">
        <v>1228</v>
      </c>
      <c r="B10" s="18"/>
      <c r="C10" s="18">
        <v>0</v>
      </c>
      <c r="D10" s="18">
        <v>397808.4</v>
      </c>
      <c r="E10" s="18">
        <f>C10-D10</f>
      </c>
    </row>
    <row r="11" ht="30" customHeight="1">
      <c r="A11" s="14" t="s">
        <v>1231</v>
      </c>
      <c r="B11" s="20"/>
      <c r="C11" s="20">
        <v>0</v>
      </c>
      <c r="D11" s="20">
        <v>12727252.75</v>
      </c>
      <c r="E11" s="20">
        <f>C11-D11</f>
      </c>
    </row>
    <row r="12" ht="30" customHeight="1">
      <c r="A12" s="27" t="s">
        <v>1232</v>
      </c>
      <c r="B12" s="18"/>
      <c r="C12" s="18">
        <v>0</v>
      </c>
      <c r="D12" s="18">
        <v>232133.4</v>
      </c>
      <c r="E12" s="18">
        <f>C12-D12</f>
      </c>
    </row>
    <row r="13" ht="30" customHeight="1">
      <c r="A13" s="27" t="s">
        <v>1233</v>
      </c>
      <c r="B13" s="18"/>
      <c r="C13" s="18">
        <v>0</v>
      </c>
      <c r="D13" s="18">
        <v>0</v>
      </c>
      <c r="E13" s="18">
        <f>C13-D13</f>
      </c>
    </row>
    <row r="14" ht="30" customHeight="1">
      <c r="A14" s="27" t="s">
        <v>1234</v>
      </c>
      <c r="B14" s="18"/>
      <c r="C14" s="18">
        <v>0</v>
      </c>
      <c r="D14" s="18">
        <v>1137229.2</v>
      </c>
      <c r="E14" s="18">
        <f>C14-D14</f>
      </c>
    </row>
    <row r="15" ht="30" customHeight="1">
      <c r="A15" s="27" t="s">
        <v>1235</v>
      </c>
      <c r="B15" s="18"/>
      <c r="C15" s="18">
        <v>0</v>
      </c>
      <c r="D15" s="18">
        <v>463181.04</v>
      </c>
      <c r="E15" s="18">
        <f>C15-D15</f>
      </c>
    </row>
    <row r="16" ht="30" customHeight="1">
      <c r="A16" s="27" t="s">
        <v>1236</v>
      </c>
      <c r="B16" s="18"/>
      <c r="C16" s="18">
        <v>0</v>
      </c>
      <c r="D16" s="18">
        <v>740373.48</v>
      </c>
      <c r="E16" s="18">
        <f>C16-D16</f>
      </c>
    </row>
    <row r="17" ht="30" customHeight="1">
      <c r="A17" s="27" t="s">
        <v>1234</v>
      </c>
      <c r="B17" s="18"/>
      <c r="C17" s="18">
        <v>0</v>
      </c>
      <c r="D17" s="18">
        <v>0</v>
      </c>
      <c r="E17" s="18">
        <f>C17-D17</f>
      </c>
    </row>
    <row r="18" ht="30" customHeight="1">
      <c r="A18" s="27" t="s">
        <v>1237</v>
      </c>
      <c r="B18" s="18"/>
      <c r="C18" s="18">
        <v>0</v>
      </c>
      <c r="D18" s="18">
        <v>2562298.73</v>
      </c>
      <c r="E18" s="18">
        <f>C18-D18</f>
      </c>
    </row>
    <row r="19" ht="30" customHeight="1">
      <c r="A19" s="27" t="s">
        <v>1238</v>
      </c>
      <c r="B19" s="18"/>
      <c r="C19" s="18">
        <v>0</v>
      </c>
      <c r="D19" s="18">
        <v>3841352.06</v>
      </c>
      <c r="E19" s="18">
        <f>C19-D19</f>
      </c>
    </row>
    <row r="20" ht="30" customHeight="1">
      <c r="A20" s="27" t="s">
        <v>1239</v>
      </c>
      <c r="B20" s="18"/>
      <c r="C20" s="18">
        <v>0</v>
      </c>
      <c r="D20" s="18">
        <v>0</v>
      </c>
      <c r="E20" s="18">
        <f>C20-D20</f>
      </c>
    </row>
    <row r="21" ht="30" customHeight="1">
      <c r="A21" s="27" t="s">
        <v>1240</v>
      </c>
      <c r="B21" s="18"/>
      <c r="C21" s="18">
        <v>0</v>
      </c>
      <c r="D21" s="18">
        <v>1727538.12</v>
      </c>
      <c r="E21" s="18">
        <f>C21-D21</f>
      </c>
    </row>
    <row r="22" ht="30" customHeight="1">
      <c r="A22" s="27" t="s">
        <v>1241</v>
      </c>
      <c r="B22" s="18"/>
      <c r="C22" s="18">
        <v>0</v>
      </c>
      <c r="D22" s="18">
        <v>963403.2</v>
      </c>
      <c r="E22" s="18">
        <f>C22-D22</f>
      </c>
    </row>
    <row r="23" ht="30" customHeight="1">
      <c r="A23" s="27" t="s">
        <v>1242</v>
      </c>
      <c r="B23" s="18"/>
      <c r="C23" s="18">
        <v>0</v>
      </c>
      <c r="D23" s="18">
        <v>481701.6</v>
      </c>
      <c r="E23" s="18">
        <f>C23-D23</f>
      </c>
    </row>
    <row r="24" ht="30" customHeight="1">
      <c r="A24" s="27" t="s">
        <v>1243</v>
      </c>
      <c r="B24" s="18"/>
      <c r="C24" s="18">
        <v>0</v>
      </c>
      <c r="D24" s="18">
        <v>0</v>
      </c>
      <c r="E24" s="18">
        <f>C24-D24</f>
      </c>
    </row>
    <row r="25" ht="30" customHeight="1">
      <c r="A25" s="27" t="s">
        <v>1236</v>
      </c>
      <c r="B25" s="18"/>
      <c r="C25" s="18">
        <v>0</v>
      </c>
      <c r="D25" s="18">
        <v>578041.92</v>
      </c>
      <c r="E25" s="18">
        <f>C25-D25</f>
      </c>
    </row>
    <row r="26" ht="30" customHeight="1">
      <c r="A26" s="14" t="s">
        <v>1244</v>
      </c>
      <c r="B26" s="20"/>
      <c r="C26" s="20">
        <v>0</v>
      </c>
      <c r="D26" s="20">
        <v>18186050.88</v>
      </c>
      <c r="E26" s="20">
        <f>C26-D26</f>
      </c>
    </row>
    <row r="27" ht="30" customHeight="1">
      <c r="A27" s="27" t="s">
        <v>1245</v>
      </c>
      <c r="B27" s="18"/>
      <c r="C27" s="18">
        <v>0</v>
      </c>
      <c r="D27" s="18">
        <v>10321282.68</v>
      </c>
      <c r="E27" s="18">
        <f>C27-D27</f>
      </c>
    </row>
    <row r="28" ht="30" customHeight="1">
      <c r="A28" s="27" t="s">
        <v>1245</v>
      </c>
      <c r="B28" s="18"/>
      <c r="C28" s="18">
        <v>0</v>
      </c>
      <c r="D28" s="18">
        <v>368755.2</v>
      </c>
      <c r="E28" s="18">
        <f>C28-D28</f>
      </c>
    </row>
    <row r="29" ht="30" customHeight="1">
      <c r="A29" s="27" t="s">
        <v>1246</v>
      </c>
      <c r="B29" s="18"/>
      <c r="C29" s="18">
        <v>0</v>
      </c>
      <c r="D29" s="18">
        <v>498722.28</v>
      </c>
      <c r="E29" s="18">
        <f>C29-D29</f>
      </c>
    </row>
    <row r="30" ht="30" customHeight="1">
      <c r="A30" s="27" t="s">
        <v>1247</v>
      </c>
      <c r="B30" s="18"/>
      <c r="C30" s="18">
        <v>0</v>
      </c>
      <c r="D30" s="18">
        <v>473119.08</v>
      </c>
      <c r="E30" s="18">
        <f>C30-D30</f>
      </c>
    </row>
    <row r="31" ht="30" customHeight="1">
      <c r="A31" s="27" t="s">
        <v>1248</v>
      </c>
      <c r="B31" s="18"/>
      <c r="C31" s="18">
        <v>0</v>
      </c>
      <c r="D31" s="18">
        <v>473119.08</v>
      </c>
      <c r="E31" s="18">
        <f>C31-D31</f>
      </c>
    </row>
    <row r="32" ht="30" customHeight="1">
      <c r="A32" s="27" t="s">
        <v>1246</v>
      </c>
      <c r="B32" s="18"/>
      <c r="C32" s="18">
        <v>0</v>
      </c>
      <c r="D32" s="18">
        <v>368755.2</v>
      </c>
      <c r="E32" s="18">
        <f>C32-D32</f>
      </c>
    </row>
    <row r="33" ht="30" customHeight="1">
      <c r="A33" s="27" t="s">
        <v>1249</v>
      </c>
      <c r="B33" s="18"/>
      <c r="C33" s="18">
        <v>0</v>
      </c>
      <c r="D33" s="18">
        <v>545222.76</v>
      </c>
      <c r="E33" s="18">
        <f>C33-D33</f>
      </c>
    </row>
    <row r="34" ht="30" customHeight="1">
      <c r="A34" s="27" t="s">
        <v>1250</v>
      </c>
      <c r="B34" s="18"/>
      <c r="C34" s="18">
        <v>0</v>
      </c>
      <c r="D34" s="18">
        <v>473119.08</v>
      </c>
      <c r="E34" s="18">
        <f>C34-D34</f>
      </c>
    </row>
    <row r="35" ht="30" customHeight="1">
      <c r="A35" s="27" t="s">
        <v>1251</v>
      </c>
      <c r="B35" s="18"/>
      <c r="C35" s="18">
        <v>0</v>
      </c>
      <c r="D35" s="18">
        <v>4100295</v>
      </c>
      <c r="E35" s="18">
        <f>C35-D35</f>
      </c>
    </row>
    <row r="36" ht="30" customHeight="1">
      <c r="A36" s="27" t="s">
        <v>1252</v>
      </c>
      <c r="B36" s="18"/>
      <c r="C36" s="18">
        <v>0</v>
      </c>
      <c r="D36" s="18">
        <v>0</v>
      </c>
      <c r="E36" s="18">
        <f>C36-D36</f>
      </c>
    </row>
    <row r="37" ht="30" customHeight="1">
      <c r="A37" s="27" t="s">
        <v>1253</v>
      </c>
      <c r="B37" s="18"/>
      <c r="C37" s="18">
        <v>0</v>
      </c>
      <c r="D37" s="18">
        <v>563660.52</v>
      </c>
      <c r="E37" s="18">
        <f>C37-D37</f>
      </c>
    </row>
    <row r="38" ht="30" customHeight="1">
      <c r="A38" s="14" t="s">
        <v>1254</v>
      </c>
      <c r="B38" s="20"/>
      <c r="C38" s="20">
        <v>0</v>
      </c>
      <c r="D38" s="20">
        <v>0</v>
      </c>
      <c r="E38" s="20">
        <f>C38-D38</f>
      </c>
    </row>
    <row r="39" ht="30" customHeight="1">
      <c r="A39" s="27" t="s">
        <v>1236</v>
      </c>
      <c r="B39" s="18"/>
      <c r="C39" s="18">
        <v>0</v>
      </c>
      <c r="D39" s="18">
        <v>0</v>
      </c>
      <c r="E39" s="18">
        <f>C39-D39</f>
      </c>
    </row>
    <row r="40" ht="30" customHeight="1">
      <c r="A40" s="14" t="s">
        <v>1255</v>
      </c>
      <c r="B40" s="20"/>
      <c r="C40" s="20">
        <v>0</v>
      </c>
      <c r="D40" s="20"/>
      <c r="E40" s="20">
        <f>C40-D40</f>
      </c>
    </row>
    <row r="41" ht="30" customHeight="1">
      <c r="A41" s="27" t="s">
        <v>1256</v>
      </c>
      <c r="B41" s="18"/>
      <c r="C41" s="18">
        <v>0</v>
      </c>
      <c r="D41" s="18"/>
      <c r="E41" s="18">
        <f>C41-D41</f>
      </c>
    </row>
    <row r="42" ht="30" customHeight="1">
      <c r="A42" s="14" t="s">
        <v>144</v>
      </c>
      <c r="B42" s="20"/>
      <c r="C42" s="20">
        <v>0</v>
      </c>
      <c r="D42" s="20">
        <v>27097390.38</v>
      </c>
      <c r="E42" s="20">
        <f>C42-D42</f>
      </c>
    </row>
    <row r="43" ht="30" customHeight="1">
      <c r="A43" s="27" t="s">
        <v>1227</v>
      </c>
      <c r="B43" s="18"/>
      <c r="C43" s="18">
        <v>0</v>
      </c>
      <c r="D43" s="18">
        <v>128739.6</v>
      </c>
      <c r="E43" s="18">
        <f>C43-D43</f>
      </c>
    </row>
    <row r="44" ht="30" customHeight="1">
      <c r="A44" s="27" t="s">
        <v>1257</v>
      </c>
      <c r="B44" s="18"/>
      <c r="C44" s="18">
        <v>0</v>
      </c>
      <c r="D44" s="18">
        <v>149952</v>
      </c>
      <c r="E44" s="18">
        <f>C44-D44</f>
      </c>
    </row>
    <row r="45" ht="30" customHeight="1">
      <c r="A45" s="27" t="s">
        <v>1258</v>
      </c>
      <c r="B45" s="18"/>
      <c r="C45" s="18">
        <v>0</v>
      </c>
      <c r="D45" s="18">
        <v>706701.6</v>
      </c>
      <c r="E45" s="18">
        <f>C45-D45</f>
      </c>
    </row>
    <row r="46" ht="30" customHeight="1">
      <c r="A46" s="27" t="s">
        <v>1259</v>
      </c>
      <c r="B46" s="18"/>
      <c r="C46" s="18">
        <v>0</v>
      </c>
      <c r="D46" s="18">
        <v>117783.6</v>
      </c>
      <c r="E46" s="18">
        <f>C46-D46</f>
      </c>
    </row>
    <row r="47" ht="30" customHeight="1">
      <c r="A47" s="27" t="s">
        <v>1260</v>
      </c>
      <c r="B47" s="18"/>
      <c r="C47" s="18">
        <v>0</v>
      </c>
      <c r="D47" s="18">
        <v>276000</v>
      </c>
      <c r="E47" s="18">
        <f>C47-D47</f>
      </c>
    </row>
    <row r="48" ht="30" customHeight="1">
      <c r="A48" s="27" t="s">
        <v>1261</v>
      </c>
      <c r="B48" s="18"/>
      <c r="C48" s="18">
        <v>0</v>
      </c>
      <c r="D48" s="18">
        <v>449856</v>
      </c>
      <c r="E48" s="18">
        <f>C48-D48</f>
      </c>
    </row>
    <row r="49" ht="30" customHeight="1">
      <c r="A49" s="27" t="s">
        <v>1262</v>
      </c>
      <c r="B49" s="18"/>
      <c r="C49" s="18">
        <v>0</v>
      </c>
      <c r="D49" s="18">
        <v>122614.8</v>
      </c>
      <c r="E49" s="18">
        <f>C49-D49</f>
      </c>
    </row>
    <row r="50" ht="30" customHeight="1">
      <c r="A50" s="27" t="s">
        <v>1263</v>
      </c>
      <c r="B50" s="18"/>
      <c r="C50" s="18">
        <v>0</v>
      </c>
      <c r="D50" s="18">
        <v>828000</v>
      </c>
      <c r="E50" s="18">
        <f>C50-D50</f>
      </c>
    </row>
    <row r="51" ht="30" customHeight="1">
      <c r="A51" s="27" t="s">
        <v>1263</v>
      </c>
      <c r="B51" s="18"/>
      <c r="C51" s="18">
        <v>0</v>
      </c>
      <c r="D51" s="18">
        <v>3215492.28</v>
      </c>
      <c r="E51" s="18">
        <f>C51-D51</f>
      </c>
    </row>
    <row r="52" ht="30" customHeight="1">
      <c r="A52" s="27" t="s">
        <v>1264</v>
      </c>
      <c r="B52" s="18"/>
      <c r="C52" s="18">
        <v>0</v>
      </c>
      <c r="D52" s="18">
        <v>538560</v>
      </c>
      <c r="E52" s="18">
        <f>C52-D52</f>
      </c>
    </row>
    <row r="53" ht="30" customHeight="1">
      <c r="A53" s="27" t="s">
        <v>1265</v>
      </c>
      <c r="B53" s="18"/>
      <c r="C53" s="18">
        <v>0</v>
      </c>
      <c r="D53" s="18">
        <v>308140.8</v>
      </c>
      <c r="E53" s="18">
        <f>C53-D53</f>
      </c>
    </row>
    <row r="54" ht="30" customHeight="1">
      <c r="A54" s="27" t="s">
        <v>1266</v>
      </c>
      <c r="B54" s="18"/>
      <c r="C54" s="18">
        <v>0</v>
      </c>
      <c r="D54" s="18">
        <v>2249280</v>
      </c>
      <c r="E54" s="18">
        <f>C54-D54</f>
      </c>
    </row>
    <row r="55" ht="30" customHeight="1">
      <c r="A55" s="27" t="s">
        <v>1267</v>
      </c>
      <c r="B55" s="18"/>
      <c r="C55" s="18">
        <v>0</v>
      </c>
      <c r="D55" s="18">
        <v>245229.6</v>
      </c>
      <c r="E55" s="18">
        <f>C55-D55</f>
      </c>
    </row>
    <row r="56" ht="30" customHeight="1">
      <c r="A56" s="27" t="s">
        <v>1243</v>
      </c>
      <c r="B56" s="18"/>
      <c r="C56" s="18">
        <v>0</v>
      </c>
      <c r="D56" s="18">
        <v>8832000</v>
      </c>
      <c r="E56" s="18">
        <f>C56-D56</f>
      </c>
    </row>
    <row r="57" ht="30" customHeight="1">
      <c r="A57" s="27" t="s">
        <v>1243</v>
      </c>
      <c r="B57" s="18"/>
      <c r="C57" s="18">
        <v>0</v>
      </c>
      <c r="D57" s="18">
        <v>3598424.58</v>
      </c>
      <c r="E57" s="18">
        <f>C57-D57</f>
      </c>
    </row>
    <row r="58" ht="30" customHeight="1">
      <c r="A58" s="27" t="s">
        <v>1268</v>
      </c>
      <c r="B58" s="18"/>
      <c r="C58" s="18">
        <v>0</v>
      </c>
      <c r="D58" s="18">
        <v>257479.2</v>
      </c>
      <c r="E58" s="18">
        <f>C58-D58</f>
      </c>
    </row>
    <row r="59" ht="30" customHeight="1">
      <c r="A59" s="27" t="s">
        <v>1269</v>
      </c>
      <c r="B59" s="18"/>
      <c r="C59" s="18">
        <v>0</v>
      </c>
      <c r="D59" s="18">
        <v>308140.8</v>
      </c>
      <c r="E59" s="18">
        <f>C59-D59</f>
      </c>
    </row>
    <row r="60" ht="30" customHeight="1">
      <c r="A60" s="27" t="s">
        <v>1270</v>
      </c>
      <c r="B60" s="18"/>
      <c r="C60" s="18">
        <v>0</v>
      </c>
      <c r="D60" s="18">
        <v>1199616</v>
      </c>
      <c r="E60" s="18">
        <f>C60-D60</f>
      </c>
    </row>
    <row r="61" ht="30" customHeight="1">
      <c r="A61" s="27" t="s">
        <v>1264</v>
      </c>
      <c r="B61" s="18"/>
      <c r="C61" s="18">
        <v>0</v>
      </c>
      <c r="D61" s="18">
        <v>276000</v>
      </c>
      <c r="E61" s="18">
        <f>C61-D61</f>
      </c>
    </row>
    <row r="62" ht="30" customHeight="1">
      <c r="A62" s="27" t="s">
        <v>1260</v>
      </c>
      <c r="B62" s="18"/>
      <c r="C62" s="18">
        <v>0</v>
      </c>
      <c r="D62" s="18">
        <v>1049664</v>
      </c>
      <c r="E62" s="18">
        <f>C62-D62</f>
      </c>
    </row>
    <row r="63" ht="30" customHeight="1">
      <c r="A63" s="27" t="s">
        <v>1271</v>
      </c>
      <c r="B63" s="18"/>
      <c r="C63" s="18">
        <v>0</v>
      </c>
      <c r="D63" s="18">
        <v>308140.8</v>
      </c>
      <c r="E63" s="18">
        <f>C63-D63</f>
      </c>
    </row>
    <row r="64" ht="30" customHeight="1">
      <c r="A64" s="27" t="s">
        <v>1272</v>
      </c>
      <c r="B64" s="18"/>
      <c r="C64" s="18">
        <v>0</v>
      </c>
      <c r="D64" s="18">
        <v>1931574.72</v>
      </c>
      <c r="E64" s="18">
        <f>C64-D64</f>
      </c>
    </row>
    <row r="65" ht="30" customHeight="1">
      <c r="A65" s="14" t="s">
        <v>1273</v>
      </c>
      <c r="B65" s="20"/>
      <c r="C65" s="20">
        <v>0</v>
      </c>
      <c r="D65" s="20">
        <v>102011361.47</v>
      </c>
      <c r="E65" s="20">
        <f>C65-D65</f>
      </c>
    </row>
    <row r="66" ht="30" customHeight="1">
      <c r="A66" s="27" t="s">
        <v>1256</v>
      </c>
      <c r="B66" s="18"/>
      <c r="C66" s="18">
        <v>0</v>
      </c>
      <c r="D66" s="18">
        <v>18382729.68</v>
      </c>
      <c r="E66" s="18">
        <f>C66-D66</f>
      </c>
    </row>
    <row r="67" ht="30" customHeight="1">
      <c r="A67" s="27" t="s">
        <v>1256</v>
      </c>
      <c r="B67" s="18"/>
      <c r="C67" s="18">
        <v>0</v>
      </c>
      <c r="D67" s="18">
        <v>3861918</v>
      </c>
      <c r="E67" s="18">
        <f>C67-D67</f>
      </c>
    </row>
    <row r="68" ht="30" customHeight="1">
      <c r="A68" s="27" t="s">
        <v>1256</v>
      </c>
      <c r="B68" s="18"/>
      <c r="C68" s="18">
        <v>0</v>
      </c>
      <c r="D68" s="18">
        <v>7544861.9</v>
      </c>
      <c r="E68" s="18">
        <f>C68-D68</f>
      </c>
    </row>
    <row r="69" ht="30" customHeight="1">
      <c r="A69" s="27" t="s">
        <v>1274</v>
      </c>
      <c r="B69" s="18"/>
      <c r="C69" s="18">
        <v>0</v>
      </c>
      <c r="D69" s="18">
        <v>0</v>
      </c>
      <c r="E69" s="18">
        <f>C69-D69</f>
      </c>
    </row>
    <row r="70" ht="30" customHeight="1">
      <c r="A70" s="27" t="s">
        <v>1274</v>
      </c>
      <c r="B70" s="18"/>
      <c r="C70" s="18">
        <v>0</v>
      </c>
      <c r="D70" s="18">
        <v>0</v>
      </c>
      <c r="E70" s="18">
        <f>C70-D70</f>
      </c>
    </row>
    <row r="71" ht="30" customHeight="1">
      <c r="A71" s="27" t="s">
        <v>1256</v>
      </c>
      <c r="B71" s="18"/>
      <c r="C71" s="18">
        <v>0</v>
      </c>
      <c r="D71" s="18">
        <v>7986885.29</v>
      </c>
      <c r="E71" s="18">
        <f>C71-D71</f>
      </c>
    </row>
    <row r="72" ht="30" customHeight="1">
      <c r="A72" s="27" t="s">
        <v>1274</v>
      </c>
      <c r="B72" s="18"/>
      <c r="C72" s="18">
        <v>0</v>
      </c>
      <c r="D72" s="18">
        <v>63135753.1</v>
      </c>
      <c r="E72" s="18">
        <f>C72-D72</f>
      </c>
    </row>
    <row r="73" ht="30" customHeight="1">
      <c r="A73" s="27" t="s">
        <v>1256</v>
      </c>
      <c r="B73" s="18"/>
      <c r="C73" s="18">
        <v>0</v>
      </c>
      <c r="D73" s="18">
        <v>1099213.5</v>
      </c>
      <c r="E73" s="18">
        <f>C73-D73</f>
      </c>
    </row>
    <row r="74" ht="30" customHeight="1">
      <c r="A74" s="27" t="s">
        <v>1274</v>
      </c>
      <c r="B74" s="18"/>
      <c r="C74" s="18">
        <v>0</v>
      </c>
      <c r="D74" s="18">
        <v>0</v>
      </c>
      <c r="E74" s="18">
        <f>C74-D74</f>
      </c>
    </row>
    <row r="75" ht="30" customHeight="1">
      <c r="A75" s="27" t="s">
        <v>1275</v>
      </c>
      <c r="B75" s="18"/>
      <c r="C75" s="18">
        <v>0</v>
      </c>
      <c r="D75" s="18">
        <v>0</v>
      </c>
      <c r="E75" s="18">
        <f>C75-D75</f>
      </c>
    </row>
    <row r="76" ht="30" customHeight="1">
      <c r="A76" s="14" t="s">
        <v>136</v>
      </c>
      <c r="B76" s="20"/>
      <c r="C76" s="20">
        <v>0</v>
      </c>
      <c r="D76" s="20">
        <v>20279961.02</v>
      </c>
      <c r="E76" s="20">
        <f>C76-D76</f>
      </c>
    </row>
    <row r="77" ht="30" customHeight="1">
      <c r="A77" s="27" t="s">
        <v>1276</v>
      </c>
      <c r="B77" s="18"/>
      <c r="C77" s="18">
        <v>0</v>
      </c>
      <c r="D77" s="18">
        <v>329036.4</v>
      </c>
      <c r="E77" s="18">
        <f>C77-D77</f>
      </c>
    </row>
    <row r="78" ht="30" customHeight="1">
      <c r="A78" s="27" t="s">
        <v>1277</v>
      </c>
      <c r="B78" s="18"/>
      <c r="C78" s="18">
        <v>0</v>
      </c>
      <c r="D78" s="18">
        <v>2188071</v>
      </c>
      <c r="E78" s="18">
        <f>C78-D78</f>
      </c>
    </row>
    <row r="79" ht="30" customHeight="1">
      <c r="A79" s="27" t="s">
        <v>1278</v>
      </c>
      <c r="B79" s="18"/>
      <c r="C79" s="18">
        <v>0</v>
      </c>
      <c r="D79" s="18">
        <v>191413.2</v>
      </c>
      <c r="E79" s="18">
        <f>C79-D79</f>
      </c>
    </row>
    <row r="80" ht="30" customHeight="1">
      <c r="A80" s="27" t="s">
        <v>1279</v>
      </c>
      <c r="B80" s="18"/>
      <c r="C80" s="18">
        <v>0</v>
      </c>
      <c r="D80" s="18">
        <v>238339.2</v>
      </c>
      <c r="E80" s="18">
        <f>C80-D80</f>
      </c>
    </row>
    <row r="81" ht="30" customHeight="1">
      <c r="A81" s="27" t="s">
        <v>1280</v>
      </c>
      <c r="B81" s="18"/>
      <c r="C81" s="18">
        <v>0</v>
      </c>
      <c r="D81" s="18">
        <v>987109.2</v>
      </c>
      <c r="E81" s="18">
        <f>C81-D81</f>
      </c>
    </row>
    <row r="82" ht="30" customHeight="1">
      <c r="A82" s="27" t="s">
        <v>1281</v>
      </c>
      <c r="B82" s="18"/>
      <c r="C82" s="18">
        <v>0</v>
      </c>
      <c r="D82" s="18">
        <v>297858</v>
      </c>
      <c r="E82" s="18">
        <f>C82-D82</f>
      </c>
    </row>
    <row r="83" ht="30" customHeight="1">
      <c r="A83" s="27" t="s">
        <v>1282</v>
      </c>
      <c r="B83" s="18"/>
      <c r="C83" s="18">
        <v>0</v>
      </c>
      <c r="D83" s="18">
        <v>879186</v>
      </c>
      <c r="E83" s="18">
        <f>C83-D83</f>
      </c>
    </row>
    <row r="84" ht="30" customHeight="1">
      <c r="A84" s="27" t="s">
        <v>1283</v>
      </c>
      <c r="B84" s="18"/>
      <c r="C84" s="18">
        <v>0</v>
      </c>
      <c r="D84" s="18">
        <v>351674.4</v>
      </c>
      <c r="E84" s="18">
        <f>C84-D84</f>
      </c>
    </row>
    <row r="85" ht="30" customHeight="1">
      <c r="A85" s="27" t="s">
        <v>1284</v>
      </c>
      <c r="B85" s="18"/>
      <c r="C85" s="18">
        <v>0</v>
      </c>
      <c r="D85" s="18">
        <v>119169.6</v>
      </c>
      <c r="E85" s="18">
        <f>C85-D85</f>
      </c>
    </row>
    <row r="86" ht="30" customHeight="1">
      <c r="A86" s="27" t="s">
        <v>1285</v>
      </c>
      <c r="B86" s="18"/>
      <c r="C86" s="18">
        <v>0</v>
      </c>
      <c r="D86" s="18">
        <v>557964</v>
      </c>
      <c r="E86" s="18">
        <f>C86-D86</f>
      </c>
    </row>
    <row r="87" ht="30" customHeight="1">
      <c r="A87" s="27" t="s">
        <v>1286</v>
      </c>
      <c r="B87" s="18"/>
      <c r="C87" s="18">
        <v>0</v>
      </c>
      <c r="D87" s="18">
        <v>1645182</v>
      </c>
      <c r="E87" s="18">
        <f>C87-D87</f>
      </c>
    </row>
    <row r="88" ht="30" customHeight="1">
      <c r="A88" s="27" t="s">
        <v>1287</v>
      </c>
      <c r="B88" s="18"/>
      <c r="C88" s="18">
        <v>0</v>
      </c>
      <c r="D88" s="18">
        <v>238339.2</v>
      </c>
      <c r="E88" s="18">
        <f>C88-D88</f>
      </c>
    </row>
    <row r="89" ht="30" customHeight="1">
      <c r="A89" s="27" t="s">
        <v>1251</v>
      </c>
      <c r="B89" s="18"/>
      <c r="C89" s="18">
        <v>0</v>
      </c>
      <c r="D89" s="18">
        <v>0</v>
      </c>
      <c r="E89" s="18">
        <f>C89-D89</f>
      </c>
    </row>
    <row r="90" ht="30" customHeight="1">
      <c r="A90" s="27" t="s">
        <v>1288</v>
      </c>
      <c r="B90" s="18"/>
      <c r="C90" s="18">
        <v>0</v>
      </c>
      <c r="D90" s="18">
        <v>0</v>
      </c>
      <c r="E90" s="18">
        <f>C90-D90</f>
      </c>
    </row>
    <row r="91" ht="30" customHeight="1">
      <c r="A91" s="27" t="s">
        <v>1289</v>
      </c>
      <c r="B91" s="18"/>
      <c r="C91" s="18">
        <v>0</v>
      </c>
      <c r="D91" s="18">
        <v>537157.76</v>
      </c>
      <c r="E91" s="18">
        <f>C91-D91</f>
      </c>
    </row>
    <row r="92" ht="30" customHeight="1">
      <c r="A92" s="27" t="s">
        <v>1290</v>
      </c>
      <c r="B92" s="18"/>
      <c r="C92" s="18">
        <v>0</v>
      </c>
      <c r="D92" s="18">
        <v>297858</v>
      </c>
      <c r="E92" s="18">
        <f>C92-D92</f>
      </c>
    </row>
    <row r="93" ht="30" customHeight="1">
      <c r="A93" s="27" t="s">
        <v>1291</v>
      </c>
      <c r="B93" s="18"/>
      <c r="C93" s="18">
        <v>0</v>
      </c>
      <c r="D93" s="18">
        <v>714146.4</v>
      </c>
      <c r="E93" s="18">
        <f>C93-D93</f>
      </c>
    </row>
    <row r="94" ht="30" customHeight="1">
      <c r="A94" s="27" t="s">
        <v>1292</v>
      </c>
      <c r="B94" s="18"/>
      <c r="C94" s="18">
        <v>0</v>
      </c>
      <c r="D94" s="18">
        <v>1264440</v>
      </c>
      <c r="E94" s="18">
        <f>C94-D94</f>
      </c>
    </row>
    <row r="95" ht="30" customHeight="1">
      <c r="A95" s="27" t="s">
        <v>1293</v>
      </c>
      <c r="B95" s="18"/>
      <c r="C95" s="18">
        <v>0</v>
      </c>
      <c r="D95" s="18">
        <v>329036.4</v>
      </c>
      <c r="E95" s="18">
        <f>C95-D95</f>
      </c>
    </row>
    <row r="96" ht="30" customHeight="1">
      <c r="A96" s="27" t="s">
        <v>1294</v>
      </c>
      <c r="B96" s="18"/>
      <c r="C96" s="18">
        <v>0</v>
      </c>
      <c r="D96" s="18">
        <v>382826.4</v>
      </c>
      <c r="E96" s="18">
        <f>C96-D96</f>
      </c>
    </row>
    <row r="97" ht="30" customHeight="1">
      <c r="A97" s="27" t="s">
        <v>1295</v>
      </c>
      <c r="B97" s="18"/>
      <c r="C97" s="18">
        <v>0</v>
      </c>
      <c r="D97" s="18">
        <v>3575088</v>
      </c>
      <c r="E97" s="18">
        <f>C97-D97</f>
      </c>
    </row>
    <row r="98" ht="30" customHeight="1">
      <c r="A98" s="27" t="s">
        <v>1296</v>
      </c>
      <c r="B98" s="18"/>
      <c r="C98" s="18">
        <v>0</v>
      </c>
      <c r="D98" s="18">
        <v>276000</v>
      </c>
      <c r="E98" s="18">
        <f>C98-D98</f>
      </c>
    </row>
    <row r="99" ht="30" customHeight="1">
      <c r="A99" s="27" t="s">
        <v>1297</v>
      </c>
      <c r="B99" s="18"/>
      <c r="C99" s="18">
        <v>0</v>
      </c>
      <c r="D99" s="18">
        <v>1086856.56</v>
      </c>
      <c r="E99" s="18">
        <f>C99-D99</f>
      </c>
    </row>
    <row r="100" ht="30" customHeight="1">
      <c r="A100" s="27" t="s">
        <v>1282</v>
      </c>
      <c r="B100" s="18"/>
      <c r="C100" s="18">
        <v>0</v>
      </c>
      <c r="D100" s="18">
        <v>276000</v>
      </c>
      <c r="E100" s="18">
        <f>C100-D100</f>
      </c>
    </row>
    <row r="101" ht="30" customHeight="1">
      <c r="A101" s="27" t="s">
        <v>1298</v>
      </c>
      <c r="B101" s="18"/>
      <c r="C101" s="18">
        <v>0</v>
      </c>
      <c r="D101" s="18">
        <v>715017.6</v>
      </c>
      <c r="E101" s="18">
        <f>C101-D101</f>
      </c>
    </row>
    <row r="102" ht="30" customHeight="1">
      <c r="A102" s="27" t="s">
        <v>1299</v>
      </c>
      <c r="B102" s="18"/>
      <c r="C102" s="18">
        <v>0</v>
      </c>
      <c r="D102" s="18">
        <v>2156394.9</v>
      </c>
      <c r="E102" s="18">
        <f>C102-D102</f>
      </c>
    </row>
    <row r="103" ht="30" customHeight="1">
      <c r="A103" s="27" t="s">
        <v>1300</v>
      </c>
      <c r="B103" s="18"/>
      <c r="C103" s="18">
        <v>0</v>
      </c>
      <c r="D103" s="18">
        <v>439243.2</v>
      </c>
      <c r="E103" s="18">
        <f>C103-D103</f>
      </c>
    </row>
    <row r="104" ht="30" customHeight="1">
      <c r="A104" s="27" t="s">
        <v>1301</v>
      </c>
      <c r="B104" s="18"/>
      <c r="C104" s="18">
        <v>0</v>
      </c>
      <c r="D104" s="18">
        <v>206553.6</v>
      </c>
      <c r="E104" s="18">
        <f>C104-D104</f>
      </c>
    </row>
    <row r="105" ht="30" customHeight="1">
      <c r="A105" s="14" t="s">
        <v>146</v>
      </c>
      <c r="B105" s="20"/>
      <c r="C105" s="20">
        <v>0</v>
      </c>
      <c r="D105" s="20">
        <v>1807078.88</v>
      </c>
      <c r="E105" s="20">
        <f>C105-D105</f>
      </c>
    </row>
    <row r="106" ht="30" customHeight="1">
      <c r="A106" s="27" t="s">
        <v>1302</v>
      </c>
      <c r="B106" s="18"/>
      <c r="C106" s="18">
        <v>0</v>
      </c>
      <c r="D106" s="18">
        <v>542881.88</v>
      </c>
      <c r="E106" s="18">
        <f>C106-D106</f>
      </c>
    </row>
    <row r="107" ht="30" customHeight="1">
      <c r="A107" s="27" t="s">
        <v>1303</v>
      </c>
      <c r="B107" s="18"/>
      <c r="C107" s="18">
        <v>0</v>
      </c>
      <c r="D107" s="18">
        <v>428445.6</v>
      </c>
      <c r="E107" s="18">
        <f>C107-D107</f>
      </c>
    </row>
    <row r="108" ht="30" customHeight="1">
      <c r="A108" s="27" t="s">
        <v>1304</v>
      </c>
      <c r="B108" s="18"/>
      <c r="C108" s="18">
        <v>0</v>
      </c>
      <c r="D108" s="18">
        <v>390469.2</v>
      </c>
      <c r="E108" s="18">
        <f>C108-D108</f>
      </c>
    </row>
    <row r="109" ht="30" customHeight="1">
      <c r="A109" s="27" t="s">
        <v>1305</v>
      </c>
      <c r="B109" s="18"/>
      <c r="C109" s="18">
        <v>0</v>
      </c>
      <c r="D109" s="18">
        <v>445282.2</v>
      </c>
      <c r="E109" s="18">
        <f>C109-D109</f>
      </c>
    </row>
  </sheetData>
  <sheetProtection password="A512" sheet="1" objects="1" scenarios="1"/>
  <mergeCells>
    <mergeCell ref="A1:E1"/>
  </mergeCells>
  <phoneticPr fontId="0" type="noConversion"/>
  <pageMargins left="0.4" right="0.4" top="0.4" bottom="0.4" header="0.1" footer="0.1"/>
  <pageSetup paperSize="9" fitToHeight="0" orientation="landscape" verticalDpi="0" r:id="rId11"/>
  <headerFooter>
    <oddHeader>&amp;R&amp;R&amp;"Verdana,полужирный" &amp;12 &amp;K00-00925616.O54.375541</oddHeader>
    <oddFooter>&amp;L&amp;L&amp;"Verdana,Полужирный"&amp;K000000&amp;L&amp;"Verdana,Полужирный"&amp;K00-014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38.20" customWidth="1"/>
    <col min="3" max="3" width="19.10" customWidth="1"/>
    <col min="4" max="4" width="38.20" customWidth="1"/>
  </cols>
  <sheetData>
    <row r="1" ht="20" customHeight="1">
</row>
    <row r="2" ht="30" customHeight="1">
      <c r="A2" s="1" t="s">
        <v>1306</v>
      </c>
      <c r="B2" s="1"/>
      <c r="C2" s="1"/>
      <c r="D2" s="1"/>
    </row>
    <row r="3" ht="20" customHeight="1">
</row>
    <row r="4" ht="30" customHeight="1">
      <c r="A4" s="8" t="s">
        <v>1307</v>
      </c>
      <c r="B4" s="8"/>
      <c r="C4" s="8"/>
      <c r="D4" s="8"/>
    </row>
    <row r="5" ht="30" customHeight="1">
      <c r="A5" s="3" t="s">
        <v>1308</v>
      </c>
      <c r="B5" s="3" t="s">
        <v>1309</v>
      </c>
      <c r="C5" s="3" t="s">
        <v>1310</v>
      </c>
      <c r="D5" s="3" t="s">
        <v>1311</v>
      </c>
    </row>
    <row r="6" ht="60" customHeight="1">
      <c r="A6" s="10" t="s">
        <v>382</v>
      </c>
      <c r="B6" s="11" t="s">
        <v>1312</v>
      </c>
      <c r="C6" s="10" t="s">
        <v>1313</v>
      </c>
      <c r="D6" s="10" t="s">
        <v>1314</v>
      </c>
    </row>
    <row r="7">
      <c r="A7" s="10" t="s">
        <v>478</v>
      </c>
      <c r="B7" s="11" t="s">
        <v>1315</v>
      </c>
      <c r="C7" s="10" t="s">
        <v>1316</v>
      </c>
      <c r="D7" s="10"/>
    </row>
    <row r="8">
      <c r="A8" s="10" t="s">
        <v>479</v>
      </c>
      <c r="B8" s="11" t="s">
        <v>1315</v>
      </c>
      <c r="C8" s="10" t="s">
        <v>1317</v>
      </c>
      <c r="D8" s="10"/>
    </row>
    <row r="9">
      <c r="A9" s="10" t="s">
        <v>480</v>
      </c>
      <c r="B9" s="11" t="s">
        <v>1315</v>
      </c>
      <c r="C9" s="10" t="s">
        <v>1318</v>
      </c>
      <c r="D9" s="10"/>
    </row>
    <row r="10">
      <c r="A10" s="10" t="s">
        <v>481</v>
      </c>
      <c r="B10" s="11" t="s">
        <v>1312</v>
      </c>
      <c r="C10" s="10" t="s">
        <v>1319</v>
      </c>
      <c r="D10" s="10"/>
    </row>
    <row r="11">
      <c r="A11" s="10" t="s">
        <v>482</v>
      </c>
      <c r="B11" s="11" t="s">
        <v>1312</v>
      </c>
      <c r="C11" s="10" t="s">
        <v>1320</v>
      </c>
      <c r="D11" s="10"/>
    </row>
    <row r="12">
      <c r="A12" s="10" t="s">
        <v>483</v>
      </c>
      <c r="B12" s="11" t="s">
        <v>1312</v>
      </c>
      <c r="C12" s="10" t="s">
        <v>1320</v>
      </c>
      <c r="D12" s="10"/>
    </row>
    <row r="13">
      <c r="A13" s="10" t="s">
        <v>484</v>
      </c>
      <c r="B13" s="11" t="s">
        <v>1312</v>
      </c>
      <c r="C13" s="10" t="s">
        <v>1320</v>
      </c>
      <c r="D13" s="10"/>
    </row>
    <row r="14">
      <c r="A14" s="10" t="s">
        <v>1095</v>
      </c>
      <c r="B14" s="11" t="s">
        <v>1321</v>
      </c>
      <c r="C14" s="10" t="s">
        <v>1322</v>
      </c>
      <c r="D14" s="10"/>
    </row>
    <row r="15">
      <c r="A15" s="10" t="s">
        <v>695</v>
      </c>
      <c r="B15" s="11" t="s">
        <v>1323</v>
      </c>
      <c r="C15" s="10" t="s">
        <v>1324</v>
      </c>
      <c r="D15" s="10"/>
    </row>
    <row r="16">
      <c r="A16" s="10" t="s">
        <v>665</v>
      </c>
      <c r="B16" s="11" t="s">
        <v>1315</v>
      </c>
      <c r="C16" s="10" t="s">
        <v>1325</v>
      </c>
      <c r="D16" s="10"/>
    </row>
    <row r="17">
      <c r="A17" s="10" t="s">
        <v>667</v>
      </c>
      <c r="B17" s="11" t="s">
        <v>1326</v>
      </c>
      <c r="C17" s="10" t="s">
        <v>1327</v>
      </c>
      <c r="D17" s="10"/>
    </row>
    <row r="18">
      <c r="A18" s="10" t="s">
        <v>669</v>
      </c>
      <c r="B18" s="11" t="s">
        <v>1326</v>
      </c>
      <c r="C18" s="10" t="s">
        <v>1328</v>
      </c>
      <c r="D18" s="10"/>
    </row>
  </sheetData>
  <sheetProtection password="A512" sheet="1" objects="1" scenarios="1"/>
  <mergeCells>
    <mergeCell ref="A2:D2"/>
    <mergeCell ref="A4:D4"/>
  </mergeCells>
  <phoneticPr fontId="0" type="noConversion"/>
  <pageMargins left="0.4" right="0.4" top="0.4" bottom="0.4" header="0.1" footer="0.1"/>
  <pageSetup paperSize="9" fitToHeight="0" orientation="landscape" verticalDpi="0" r:id="rId12"/>
  <headerFooter>
    <oddHeader>&amp;R&amp;R&amp;"Verdana,полужирный" &amp;12 &amp;K00-00925616.O54.375541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8" width="22.92" customWidth="1"/>
  </cols>
  <sheetData>
    <row r="1" ht="15" customHeight="1">
</row>
    <row r="2" ht="25" customHeight="1">
      <c r="A2" s="4" t="s">
        <v>41</v>
      </c>
      <c r="B2" s="4"/>
      <c r="C2" s="4"/>
      <c r="D2" s="4"/>
      <c r="E2" s="4"/>
      <c r="F2" s="4"/>
      <c r="G2" s="4"/>
      <c r="H2" s="4"/>
    </row>
    <row r="3" ht="15" customHeight="1">
</row>
    <row r="4" ht="40" customHeight="1">
      <c r="A4" s="10" t="s">
        <v>42</v>
      </c>
      <c r="B4" s="10" t="s">
        <v>43</v>
      </c>
      <c r="C4" s="10" t="s">
        <v>44</v>
      </c>
      <c r="D4" s="10" t="s">
        <v>45</v>
      </c>
      <c r="E4" s="10" t="s">
        <v>46</v>
      </c>
      <c r="F4" s="10"/>
      <c r="G4" s="10"/>
      <c r="H4" s="10"/>
    </row>
    <row r="5" ht="40" customHeight="1">
      <c r="A5" s="10"/>
      <c r="B5" s="10"/>
      <c r="C5" s="10"/>
      <c r="D5" s="10"/>
      <c r="E5" s="10" t="s">
        <v>47</v>
      </c>
      <c r="F5" s="10" t="s">
        <v>48</v>
      </c>
      <c r="G5" s="10" t="s">
        <v>49</v>
      </c>
      <c r="H5" s="10" t="s">
        <v>50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</row>
    <row r="7" ht="25" customHeight="1">
      <c r="A7" s="11" t="s">
        <v>51</v>
      </c>
      <c r="B7" s="10" t="s">
        <v>52</v>
      </c>
      <c r="C7" s="10" t="s">
        <v>53</v>
      </c>
      <c r="D7" s="10" t="s">
        <v>53</v>
      </c>
      <c r="E7" s="18" t="s">
        <v>54</v>
      </c>
      <c r="F7" s="18" t="s">
        <v>54</v>
      </c>
      <c r="G7" s="18" t="s">
        <v>54</v>
      </c>
      <c r="H7" s="18" t="s">
        <v>54</v>
      </c>
    </row>
    <row r="8" ht="25" customHeight="1">
      <c r="A8" s="11" t="s">
        <v>55</v>
      </c>
      <c r="B8" s="10" t="s">
        <v>56</v>
      </c>
      <c r="C8" s="10" t="s">
        <v>53</v>
      </c>
      <c r="D8" s="10" t="s">
        <v>53</v>
      </c>
      <c r="E8" s="18">
        <v>0</v>
      </c>
      <c r="F8" s="18">
        <v>0</v>
      </c>
      <c r="G8" s="18">
        <v>0</v>
      </c>
      <c r="H8" s="18">
        <v>0</v>
      </c>
    </row>
    <row r="9" ht="25" customHeight="1">
      <c r="A9" s="11" t="s">
        <v>57</v>
      </c>
      <c r="B9" s="10" t="s">
        <v>58</v>
      </c>
      <c r="C9" s="10"/>
      <c r="D9" s="10"/>
      <c r="E9" s="18">
        <v>627143678.07</v>
      </c>
      <c r="F9" s="18">
        <v>405642899.63</v>
      </c>
      <c r="G9" s="18">
        <v>405642899.63</v>
      </c>
      <c r="H9" s="18" t="s">
        <v>54</v>
      </c>
    </row>
    <row r="10" ht="38" customHeight="1">
      <c r="A10" s="11" t="s">
        <v>59</v>
      </c>
      <c r="B10" s="10" t="s">
        <v>60</v>
      </c>
      <c r="C10" s="10" t="s">
        <v>61</v>
      </c>
      <c r="D10" s="10"/>
      <c r="E10" s="18">
        <v>725000</v>
      </c>
      <c r="F10" s="18">
        <v>725000</v>
      </c>
      <c r="G10" s="18">
        <v>725000</v>
      </c>
      <c r="H10" s="18" t="s">
        <v>54</v>
      </c>
    </row>
    <row r="11" ht="25" customHeight="1">
      <c r="A11" s="11" t="s">
        <v>62</v>
      </c>
      <c r="B11" s="10" t="s">
        <v>63</v>
      </c>
      <c r="C11" s="10" t="s">
        <v>61</v>
      </c>
      <c r="D11" s="10" t="s">
        <v>64</v>
      </c>
      <c r="E11" s="18" t="s">
        <v>54</v>
      </c>
      <c r="F11" s="18" t="s">
        <v>54</v>
      </c>
      <c r="G11" s="18" t="s">
        <v>54</v>
      </c>
      <c r="H11" s="18" t="s">
        <v>54</v>
      </c>
    </row>
    <row r="12" ht="25" customHeight="1">
      <c r="A12" s="11" t="s">
        <v>65</v>
      </c>
      <c r="B12" s="10" t="s">
        <v>66</v>
      </c>
      <c r="C12" s="10" t="s">
        <v>61</v>
      </c>
      <c r="D12" s="10" t="s">
        <v>67</v>
      </c>
      <c r="E12" s="18" t="s">
        <v>54</v>
      </c>
      <c r="F12" s="18" t="s">
        <v>54</v>
      </c>
      <c r="G12" s="18" t="s">
        <v>54</v>
      </c>
      <c r="H12" s="18" t="s">
        <v>54</v>
      </c>
    </row>
    <row r="13" ht="50" customHeight="1">
      <c r="A13" s="11" t="s">
        <v>68</v>
      </c>
      <c r="B13" s="10" t="s">
        <v>69</v>
      </c>
      <c r="C13" s="10" t="s">
        <v>70</v>
      </c>
      <c r="D13" s="10"/>
      <c r="E13" s="18">
        <v>404897899.63</v>
      </c>
      <c r="F13" s="18">
        <v>404897899.63</v>
      </c>
      <c r="G13" s="18">
        <v>404897899.63</v>
      </c>
      <c r="H13" s="18" t="s">
        <v>54</v>
      </c>
    </row>
    <row r="14" ht="88" customHeight="1">
      <c r="A14" s="11" t="s">
        <v>71</v>
      </c>
      <c r="B14" s="10" t="s">
        <v>72</v>
      </c>
      <c r="C14" s="10" t="s">
        <v>70</v>
      </c>
      <c r="D14" s="10" t="s">
        <v>73</v>
      </c>
      <c r="E14" s="18">
        <v>350463612.26</v>
      </c>
      <c r="F14" s="18">
        <v>350463612.26</v>
      </c>
      <c r="G14" s="18">
        <v>350463612.26</v>
      </c>
      <c r="H14" s="18" t="s">
        <v>54</v>
      </c>
    </row>
    <row r="15" ht="50" customHeight="1">
      <c r="A15" s="11" t="s">
        <v>74</v>
      </c>
      <c r="B15" s="10" t="s">
        <v>75</v>
      </c>
      <c r="C15" s="10" t="s">
        <v>70</v>
      </c>
      <c r="D15" s="10" t="s">
        <v>76</v>
      </c>
      <c r="E15" s="18" t="s">
        <v>54</v>
      </c>
      <c r="F15" s="18" t="s">
        <v>54</v>
      </c>
      <c r="G15" s="18" t="s">
        <v>54</v>
      </c>
      <c r="H15" s="18" t="s">
        <v>54</v>
      </c>
    </row>
    <row r="16" ht="50" customHeight="1">
      <c r="A16" s="11" t="s">
        <v>77</v>
      </c>
      <c r="B16" s="10" t="s">
        <v>78</v>
      </c>
      <c r="C16" s="10" t="s">
        <v>79</v>
      </c>
      <c r="D16" s="10"/>
      <c r="E16" s="18">
        <v>485778.44</v>
      </c>
      <c r="F16" s="18">
        <v>20000</v>
      </c>
      <c r="G16" s="18">
        <v>20000</v>
      </c>
      <c r="H16" s="18" t="s">
        <v>54</v>
      </c>
    </row>
    <row r="17" ht="38" customHeight="1">
      <c r="A17" s="11" t="s">
        <v>80</v>
      </c>
      <c r="B17" s="10" t="s">
        <v>81</v>
      </c>
      <c r="C17" s="10" t="s">
        <v>79</v>
      </c>
      <c r="D17" s="10" t="s">
        <v>82</v>
      </c>
      <c r="E17" s="18">
        <v>485778.44</v>
      </c>
      <c r="F17" s="18">
        <v>20000</v>
      </c>
      <c r="G17" s="18">
        <v>20000</v>
      </c>
      <c r="H17" s="18" t="s">
        <v>54</v>
      </c>
    </row>
    <row r="18" ht="25" customHeight="1">
      <c r="A18" s="11" t="s">
        <v>83</v>
      </c>
      <c r="B18" s="10" t="s">
        <v>84</v>
      </c>
      <c r="C18" s="10" t="s">
        <v>85</v>
      </c>
      <c r="D18" s="10"/>
      <c r="E18" s="18">
        <v>221035000</v>
      </c>
      <c r="F18" s="18" t="s">
        <v>54</v>
      </c>
      <c r="G18" s="18" t="s">
        <v>54</v>
      </c>
      <c r="H18" s="18" t="s">
        <v>54</v>
      </c>
    </row>
    <row r="19" ht="38" customHeight="1">
      <c r="A19" s="11" t="s">
        <v>86</v>
      </c>
      <c r="B19" s="10" t="s">
        <v>87</v>
      </c>
      <c r="C19" s="10" t="s">
        <v>85</v>
      </c>
      <c r="D19" s="10"/>
      <c r="E19" s="18">
        <v>221035000</v>
      </c>
      <c r="F19" s="18" t="s">
        <v>54</v>
      </c>
      <c r="G19" s="18" t="s">
        <v>54</v>
      </c>
      <c r="H19" s="18" t="s">
        <v>54</v>
      </c>
    </row>
    <row r="20" ht="25" customHeight="1">
      <c r="A20" s="11" t="s">
        <v>88</v>
      </c>
      <c r="B20" s="10" t="s">
        <v>89</v>
      </c>
      <c r="C20" s="10" t="s">
        <v>85</v>
      </c>
      <c r="D20" s="10"/>
      <c r="E20" s="18" t="s">
        <v>54</v>
      </c>
      <c r="F20" s="18" t="s">
        <v>54</v>
      </c>
      <c r="G20" s="18" t="s">
        <v>54</v>
      </c>
      <c r="H20" s="18" t="s">
        <v>54</v>
      </c>
    </row>
    <row r="21" ht="25" customHeight="1">
      <c r="A21" s="11" t="s">
        <v>90</v>
      </c>
      <c r="B21" s="10" t="s">
        <v>91</v>
      </c>
      <c r="C21" s="10" t="s">
        <v>85</v>
      </c>
      <c r="D21" s="10"/>
      <c r="E21" s="18" t="s">
        <v>54</v>
      </c>
      <c r="F21" s="18" t="s">
        <v>54</v>
      </c>
      <c r="G21" s="18" t="s">
        <v>54</v>
      </c>
      <c r="H21" s="18" t="s">
        <v>54</v>
      </c>
    </row>
    <row r="22" ht="25" customHeight="1">
      <c r="A22" s="11" t="s">
        <v>92</v>
      </c>
      <c r="B22" s="10" t="s">
        <v>93</v>
      </c>
      <c r="C22" s="10" t="s">
        <v>85</v>
      </c>
      <c r="D22" s="10"/>
      <c r="E22" s="18" t="s">
        <v>54</v>
      </c>
      <c r="F22" s="18" t="s">
        <v>54</v>
      </c>
      <c r="G22" s="18" t="s">
        <v>54</v>
      </c>
      <c r="H22" s="18" t="s">
        <v>54</v>
      </c>
    </row>
    <row r="23" ht="25" customHeight="1">
      <c r="A23" s="11" t="s">
        <v>94</v>
      </c>
      <c r="B23" s="10" t="s">
        <v>95</v>
      </c>
      <c r="C23" s="10" t="s">
        <v>96</v>
      </c>
      <c r="D23" s="10"/>
      <c r="E23" s="18" t="s">
        <v>54</v>
      </c>
      <c r="F23" s="18" t="s">
        <v>54</v>
      </c>
      <c r="G23" s="18" t="s">
        <v>54</v>
      </c>
      <c r="H23" s="18" t="s">
        <v>54</v>
      </c>
    </row>
    <row r="24" ht="25" customHeight="1">
      <c r="A24" s="11" t="s">
        <v>97</v>
      </c>
      <c r="B24" s="10" t="s">
        <v>98</v>
      </c>
      <c r="C24" s="10" t="s">
        <v>96</v>
      </c>
      <c r="D24" s="10"/>
      <c r="E24" s="18" t="s">
        <v>54</v>
      </c>
      <c r="F24" s="18" t="s">
        <v>54</v>
      </c>
      <c r="G24" s="18" t="s">
        <v>54</v>
      </c>
      <c r="H24" s="18" t="s">
        <v>54</v>
      </c>
    </row>
    <row r="25" ht="25" customHeight="1">
      <c r="A25" s="11" t="s">
        <v>99</v>
      </c>
      <c r="B25" s="10" t="s">
        <v>100</v>
      </c>
      <c r="C25" s="10" t="s">
        <v>53</v>
      </c>
      <c r="D25" s="10"/>
      <c r="E25" s="18" t="s">
        <v>54</v>
      </c>
      <c r="F25" s="18" t="s">
        <v>54</v>
      </c>
      <c r="G25" s="18" t="s">
        <v>54</v>
      </c>
      <c r="H25" s="18" t="s">
        <v>54</v>
      </c>
    </row>
    <row r="26" ht="25" customHeight="1">
      <c r="A26" s="11" t="s">
        <v>101</v>
      </c>
      <c r="B26" s="10" t="s">
        <v>102</v>
      </c>
      <c r="C26" s="10" t="s">
        <v>53</v>
      </c>
      <c r="D26" s="10"/>
      <c r="E26" s="18" t="s">
        <v>54</v>
      </c>
      <c r="F26" s="18" t="s">
        <v>54</v>
      </c>
      <c r="G26" s="18" t="s">
        <v>54</v>
      </c>
      <c r="H26" s="18" t="s">
        <v>54</v>
      </c>
    </row>
    <row r="27" ht="50" customHeight="1">
      <c r="A27" s="11" t="s">
        <v>103</v>
      </c>
      <c r="B27" s="10" t="s">
        <v>104</v>
      </c>
      <c r="C27" s="10" t="s">
        <v>105</v>
      </c>
      <c r="D27" s="10"/>
      <c r="E27" s="18" t="s">
        <v>54</v>
      </c>
      <c r="F27" s="18" t="s">
        <v>54</v>
      </c>
      <c r="G27" s="18" t="s">
        <v>54</v>
      </c>
      <c r="H27" s="18" t="s">
        <v>54</v>
      </c>
    </row>
    <row r="28" ht="25" customHeight="1">
      <c r="A28" s="11" t="s">
        <v>106</v>
      </c>
      <c r="B28" s="10" t="s">
        <v>107</v>
      </c>
      <c r="C28" s="10" t="s">
        <v>53</v>
      </c>
      <c r="D28" s="10"/>
      <c r="E28" s="18">
        <v>627143678.07</v>
      </c>
      <c r="F28" s="18">
        <v>405642899.63</v>
      </c>
      <c r="G28" s="18">
        <v>405642899.63</v>
      </c>
      <c r="H28" s="18">
        <v>0</v>
      </c>
    </row>
    <row r="29" ht="38" customHeight="1">
      <c r="A29" s="11" t="s">
        <v>108</v>
      </c>
      <c r="B29" s="10" t="s">
        <v>109</v>
      </c>
      <c r="C29" s="10" t="s">
        <v>53</v>
      </c>
      <c r="D29" s="10"/>
      <c r="E29" s="18">
        <v>242564448.23</v>
      </c>
      <c r="F29" s="18">
        <v>242254448.23</v>
      </c>
      <c r="G29" s="18">
        <v>242254448.23</v>
      </c>
      <c r="H29" s="18">
        <v>0</v>
      </c>
    </row>
    <row r="30" ht="38" customHeight="1">
      <c r="A30" s="11" t="s">
        <v>110</v>
      </c>
      <c r="B30" s="10" t="s">
        <v>111</v>
      </c>
      <c r="C30" s="10" t="s">
        <v>112</v>
      </c>
      <c r="D30" s="10"/>
      <c r="E30" s="18">
        <v>185880374.98</v>
      </c>
      <c r="F30" s="18">
        <v>185880374.98</v>
      </c>
      <c r="G30" s="18">
        <v>185880374.98</v>
      </c>
      <c r="H30" s="18">
        <v>0</v>
      </c>
    </row>
    <row r="31" ht="38" customHeight="1">
      <c r="A31" s="11" t="s">
        <v>113</v>
      </c>
      <c r="B31" s="10" t="s">
        <v>114</v>
      </c>
      <c r="C31" s="10" t="s">
        <v>112</v>
      </c>
      <c r="D31" s="10" t="s">
        <v>115</v>
      </c>
      <c r="E31" s="18">
        <v>184980374.98</v>
      </c>
      <c r="F31" s="18">
        <v>184980374.98</v>
      </c>
      <c r="G31" s="18">
        <v>184980374.98</v>
      </c>
      <c r="H31" s="18">
        <v>0</v>
      </c>
    </row>
    <row r="32" ht="38" customHeight="1">
      <c r="A32" s="11" t="s">
        <v>116</v>
      </c>
      <c r="B32" s="10" t="s">
        <v>117</v>
      </c>
      <c r="C32" s="10" t="s">
        <v>112</v>
      </c>
      <c r="D32" s="10" t="s">
        <v>115</v>
      </c>
      <c r="E32" s="18">
        <v>114738614.24</v>
      </c>
      <c r="F32" s="18">
        <v>114738614.24</v>
      </c>
      <c r="G32" s="18">
        <v>114738614.24</v>
      </c>
      <c r="H32" s="18">
        <v>0</v>
      </c>
    </row>
    <row r="33" ht="25" customHeight="1">
      <c r="A33" s="11" t="s">
        <v>118</v>
      </c>
      <c r="B33" s="10" t="s">
        <v>119</v>
      </c>
      <c r="C33" s="10" t="s">
        <v>112</v>
      </c>
      <c r="D33" s="10" t="s">
        <v>115</v>
      </c>
      <c r="E33" s="18">
        <v>102011361.49</v>
      </c>
      <c r="F33" s="18">
        <v>102011361.49</v>
      </c>
      <c r="G33" s="18">
        <v>102011361.49</v>
      </c>
      <c r="H33" s="18">
        <v>0</v>
      </c>
    </row>
    <row r="34" ht="63" customHeight="1">
      <c r="A34" s="11" t="s">
        <v>120</v>
      </c>
      <c r="B34" s="10" t="s">
        <v>121</v>
      </c>
      <c r="C34" s="10" t="s">
        <v>112</v>
      </c>
      <c r="D34" s="10" t="s">
        <v>115</v>
      </c>
      <c r="E34" s="18" t="s">
        <v>54</v>
      </c>
      <c r="F34" s="18" t="s">
        <v>54</v>
      </c>
      <c r="G34" s="18" t="s">
        <v>54</v>
      </c>
      <c r="H34" s="18" t="s">
        <v>54</v>
      </c>
    </row>
    <row r="35" ht="50" customHeight="1">
      <c r="A35" s="11" t="s">
        <v>122</v>
      </c>
      <c r="B35" s="10" t="s">
        <v>123</v>
      </c>
      <c r="C35" s="10" t="s">
        <v>112</v>
      </c>
      <c r="D35" s="10" t="s">
        <v>115</v>
      </c>
      <c r="E35" s="18" t="s">
        <v>54</v>
      </c>
      <c r="F35" s="18" t="s">
        <v>54</v>
      </c>
      <c r="G35" s="18" t="s">
        <v>54</v>
      </c>
      <c r="H35" s="18" t="s">
        <v>54</v>
      </c>
    </row>
    <row r="36" ht="75" customHeight="1">
      <c r="A36" s="11" t="s">
        <v>124</v>
      </c>
      <c r="B36" s="10" t="s">
        <v>125</v>
      </c>
      <c r="C36" s="10" t="s">
        <v>112</v>
      </c>
      <c r="D36" s="10" t="s">
        <v>115</v>
      </c>
      <c r="E36" s="18" t="s">
        <v>54</v>
      </c>
      <c r="F36" s="18" t="s">
        <v>54</v>
      </c>
      <c r="G36" s="18" t="s">
        <v>54</v>
      </c>
      <c r="H36" s="18" t="s">
        <v>54</v>
      </c>
    </row>
    <row r="37" ht="50" customHeight="1">
      <c r="A37" s="11" t="s">
        <v>126</v>
      </c>
      <c r="B37" s="10" t="s">
        <v>127</v>
      </c>
      <c r="C37" s="10" t="s">
        <v>112</v>
      </c>
      <c r="D37" s="10" t="s">
        <v>115</v>
      </c>
      <c r="E37" s="18">
        <v>102011361.49</v>
      </c>
      <c r="F37" s="18">
        <v>102011361.49</v>
      </c>
      <c r="G37" s="18">
        <v>102011361.49</v>
      </c>
      <c r="H37" s="18">
        <v>0</v>
      </c>
    </row>
    <row r="38" ht="50" customHeight="1">
      <c r="A38" s="11" t="s">
        <v>128</v>
      </c>
      <c r="B38" s="10" t="s">
        <v>129</v>
      </c>
      <c r="C38" s="10" t="s">
        <v>112</v>
      </c>
      <c r="D38" s="10" t="s">
        <v>115</v>
      </c>
      <c r="E38" s="18" t="s">
        <v>54</v>
      </c>
      <c r="F38" s="18" t="s">
        <v>54</v>
      </c>
      <c r="G38" s="18" t="s">
        <v>54</v>
      </c>
      <c r="H38" s="18" t="s">
        <v>54</v>
      </c>
    </row>
    <row r="39" ht="25" customHeight="1">
      <c r="A39" s="11" t="s">
        <v>130</v>
      </c>
      <c r="B39" s="10" t="s">
        <v>131</v>
      </c>
      <c r="C39" s="10" t="s">
        <v>112</v>
      </c>
      <c r="D39" s="10" t="s">
        <v>115</v>
      </c>
      <c r="E39" s="18">
        <v>12727252.75</v>
      </c>
      <c r="F39" s="18">
        <v>12727252.75</v>
      </c>
      <c r="G39" s="18">
        <v>12727252.75</v>
      </c>
      <c r="H39" s="18">
        <v>0</v>
      </c>
    </row>
    <row r="40" ht="25" customHeight="1">
      <c r="A40" s="11" t="s">
        <v>132</v>
      </c>
      <c r="B40" s="10" t="s">
        <v>133</v>
      </c>
      <c r="C40" s="10" t="s">
        <v>112</v>
      </c>
      <c r="D40" s="10" t="s">
        <v>115</v>
      </c>
      <c r="E40" s="18">
        <v>70241760.74</v>
      </c>
      <c r="F40" s="18">
        <v>70241760.74</v>
      </c>
      <c r="G40" s="18">
        <v>70241760.74</v>
      </c>
      <c r="H40" s="18">
        <v>0</v>
      </c>
    </row>
    <row r="41" ht="25" customHeight="1">
      <c r="A41" s="11" t="s">
        <v>134</v>
      </c>
      <c r="B41" s="10" t="s">
        <v>135</v>
      </c>
      <c r="C41" s="10" t="s">
        <v>112</v>
      </c>
      <c r="D41" s="10" t="s">
        <v>115</v>
      </c>
      <c r="E41" s="18">
        <v>7641667.42</v>
      </c>
      <c r="F41" s="18">
        <v>7641667.42</v>
      </c>
      <c r="G41" s="18">
        <v>7641667.42</v>
      </c>
      <c r="H41" s="18">
        <v>0</v>
      </c>
    </row>
    <row r="42" ht="25" customHeight="1">
      <c r="A42" s="11" t="s">
        <v>136</v>
      </c>
      <c r="B42" s="10" t="s">
        <v>137</v>
      </c>
      <c r="C42" s="10" t="s">
        <v>112</v>
      </c>
      <c r="D42" s="10" t="s">
        <v>115</v>
      </c>
      <c r="E42" s="18">
        <v>30964330.39</v>
      </c>
      <c r="F42" s="18">
        <v>30964330.39</v>
      </c>
      <c r="G42" s="18">
        <v>30964330.39</v>
      </c>
      <c r="H42" s="18">
        <v>0</v>
      </c>
    </row>
    <row r="43" ht="25" customHeight="1">
      <c r="A43" s="11" t="s">
        <v>138</v>
      </c>
      <c r="B43" s="10" t="s">
        <v>139</v>
      </c>
      <c r="C43" s="10" t="s">
        <v>112</v>
      </c>
      <c r="D43" s="10" t="s">
        <v>115</v>
      </c>
      <c r="E43" s="18" t="s">
        <v>54</v>
      </c>
      <c r="F43" s="18" t="s">
        <v>54</v>
      </c>
      <c r="G43" s="18" t="s">
        <v>54</v>
      </c>
      <c r="H43" s="18" t="s">
        <v>54</v>
      </c>
    </row>
    <row r="44" ht="25" customHeight="1">
      <c r="A44" s="11" t="s">
        <v>140</v>
      </c>
      <c r="B44" s="10" t="s">
        <v>141</v>
      </c>
      <c r="C44" s="10" t="s">
        <v>112</v>
      </c>
      <c r="D44" s="10" t="s">
        <v>115</v>
      </c>
      <c r="E44" s="18">
        <v>30964330.39</v>
      </c>
      <c r="F44" s="18">
        <v>30964330.39</v>
      </c>
      <c r="G44" s="18">
        <v>30964330.39</v>
      </c>
      <c r="H44" s="18">
        <v>0</v>
      </c>
    </row>
    <row r="45" ht="25" customHeight="1">
      <c r="A45" s="11" t="s">
        <v>142</v>
      </c>
      <c r="B45" s="10" t="s">
        <v>143</v>
      </c>
      <c r="C45" s="10" t="s">
        <v>112</v>
      </c>
      <c r="D45" s="10" t="s">
        <v>115</v>
      </c>
      <c r="E45" s="18">
        <v>2731293.62</v>
      </c>
      <c r="F45" s="18">
        <v>2731293.62</v>
      </c>
      <c r="G45" s="18">
        <v>2731293.62</v>
      </c>
      <c r="H45" s="18">
        <v>0</v>
      </c>
    </row>
    <row r="46" ht="25" customHeight="1">
      <c r="A46" s="11" t="s">
        <v>144</v>
      </c>
      <c r="B46" s="10" t="s">
        <v>145</v>
      </c>
      <c r="C46" s="10" t="s">
        <v>112</v>
      </c>
      <c r="D46" s="10" t="s">
        <v>115</v>
      </c>
      <c r="E46" s="18">
        <v>27097390.46</v>
      </c>
      <c r="F46" s="18">
        <v>27097390.46</v>
      </c>
      <c r="G46" s="18">
        <v>27097390.46</v>
      </c>
      <c r="H46" s="18">
        <v>0</v>
      </c>
    </row>
    <row r="47" ht="25" customHeight="1">
      <c r="A47" s="11" t="s">
        <v>146</v>
      </c>
      <c r="B47" s="10" t="s">
        <v>147</v>
      </c>
      <c r="C47" s="10" t="s">
        <v>112</v>
      </c>
      <c r="D47" s="10" t="s">
        <v>115</v>
      </c>
      <c r="E47" s="18">
        <v>1807078.85</v>
      </c>
      <c r="F47" s="18">
        <v>1807078.85</v>
      </c>
      <c r="G47" s="18">
        <v>1807078.85</v>
      </c>
      <c r="H47" s="18">
        <v>0</v>
      </c>
    </row>
    <row r="48" ht="25" customHeight="1">
      <c r="A48" s="11" t="s">
        <v>148</v>
      </c>
      <c r="B48" s="10" t="s">
        <v>149</v>
      </c>
      <c r="C48" s="10" t="s">
        <v>112</v>
      </c>
      <c r="D48" s="10" t="s">
        <v>150</v>
      </c>
      <c r="E48" s="18">
        <v>900000</v>
      </c>
      <c r="F48" s="18">
        <v>900000</v>
      </c>
      <c r="G48" s="18">
        <v>900000</v>
      </c>
      <c r="H48" s="18">
        <v>0</v>
      </c>
    </row>
    <row r="49" ht="50" customHeight="1">
      <c r="A49" s="11" t="s">
        <v>151</v>
      </c>
      <c r="B49" s="10" t="s">
        <v>152</v>
      </c>
      <c r="C49" s="10" t="s">
        <v>153</v>
      </c>
      <c r="D49" s="10"/>
      <c r="E49" s="18">
        <v>820000</v>
      </c>
      <c r="F49" s="18">
        <v>510000</v>
      </c>
      <c r="G49" s="18">
        <v>510000</v>
      </c>
      <c r="H49" s="18">
        <v>0</v>
      </c>
    </row>
    <row r="50" ht="63" customHeight="1">
      <c r="A50" s="11" t="s">
        <v>154</v>
      </c>
      <c r="B50" s="10" t="s">
        <v>155</v>
      </c>
      <c r="C50" s="10" t="s">
        <v>153</v>
      </c>
      <c r="D50" s="10" t="s">
        <v>156</v>
      </c>
      <c r="E50" s="18">
        <v>10000</v>
      </c>
      <c r="F50" s="18">
        <v>10000</v>
      </c>
      <c r="G50" s="18">
        <v>10000</v>
      </c>
      <c r="H50" s="18">
        <v>0</v>
      </c>
    </row>
    <row r="51" ht="25" customHeight="1">
      <c r="A51" s="11" t="s">
        <v>157</v>
      </c>
      <c r="B51" s="10" t="s">
        <v>158</v>
      </c>
      <c r="C51" s="10" t="s">
        <v>153</v>
      </c>
      <c r="D51" s="10" t="s">
        <v>159</v>
      </c>
      <c r="E51" s="18">
        <v>10000</v>
      </c>
      <c r="F51" s="18">
        <v>0</v>
      </c>
      <c r="G51" s="18">
        <v>0</v>
      </c>
      <c r="H51" s="18">
        <v>0</v>
      </c>
    </row>
    <row r="52" ht="75" customHeight="1">
      <c r="A52" s="11" t="s">
        <v>160</v>
      </c>
      <c r="B52" s="10" t="s">
        <v>161</v>
      </c>
      <c r="C52" s="10" t="s">
        <v>153</v>
      </c>
      <c r="D52" s="10" t="s">
        <v>162</v>
      </c>
      <c r="E52" s="18">
        <v>800000</v>
      </c>
      <c r="F52" s="18">
        <v>500000</v>
      </c>
      <c r="G52" s="18">
        <v>500000</v>
      </c>
      <c r="H52" s="18">
        <v>0</v>
      </c>
    </row>
    <row r="53" ht="50" customHeight="1">
      <c r="A53" s="11" t="s">
        <v>163</v>
      </c>
      <c r="B53" s="10" t="s">
        <v>164</v>
      </c>
      <c r="C53" s="10" t="s">
        <v>153</v>
      </c>
      <c r="D53" s="10" t="s">
        <v>150</v>
      </c>
      <c r="E53" s="18" t="s">
        <v>54</v>
      </c>
      <c r="F53" s="18" t="s">
        <v>54</v>
      </c>
      <c r="G53" s="18" t="s">
        <v>54</v>
      </c>
      <c r="H53" s="18" t="s">
        <v>54</v>
      </c>
    </row>
    <row r="54" ht="25" customHeight="1">
      <c r="A54" s="11" t="s">
        <v>165</v>
      </c>
      <c r="B54" s="10" t="s">
        <v>166</v>
      </c>
      <c r="C54" s="10" t="s">
        <v>153</v>
      </c>
      <c r="D54" s="10" t="s">
        <v>167</v>
      </c>
      <c r="E54" s="18" t="s">
        <v>54</v>
      </c>
      <c r="F54" s="18" t="s">
        <v>54</v>
      </c>
      <c r="G54" s="18" t="s">
        <v>54</v>
      </c>
      <c r="H54" s="18" t="s">
        <v>54</v>
      </c>
    </row>
    <row r="55" ht="50" customHeight="1">
      <c r="A55" s="11" t="s">
        <v>168</v>
      </c>
      <c r="B55" s="10" t="s">
        <v>169</v>
      </c>
      <c r="C55" s="10" t="s">
        <v>170</v>
      </c>
      <c r="D55" s="10"/>
      <c r="E55" s="18" t="s">
        <v>54</v>
      </c>
      <c r="F55" s="18" t="s">
        <v>54</v>
      </c>
      <c r="G55" s="18" t="s">
        <v>54</v>
      </c>
      <c r="H55" s="18" t="s">
        <v>54</v>
      </c>
    </row>
    <row r="56" ht="63" customHeight="1">
      <c r="A56" s="11" t="s">
        <v>154</v>
      </c>
      <c r="B56" s="10" t="s">
        <v>171</v>
      </c>
      <c r="C56" s="10" t="s">
        <v>170</v>
      </c>
      <c r="D56" s="10" t="s">
        <v>156</v>
      </c>
      <c r="E56" s="18" t="s">
        <v>54</v>
      </c>
      <c r="F56" s="18" t="s">
        <v>54</v>
      </c>
      <c r="G56" s="18" t="s">
        <v>54</v>
      </c>
      <c r="H56" s="18" t="s">
        <v>54</v>
      </c>
    </row>
    <row r="57" ht="25" customHeight="1">
      <c r="A57" s="11" t="s">
        <v>157</v>
      </c>
      <c r="B57" s="10" t="s">
        <v>172</v>
      </c>
      <c r="C57" s="10" t="s">
        <v>170</v>
      </c>
      <c r="D57" s="10" t="s">
        <v>159</v>
      </c>
      <c r="E57" s="18" t="s">
        <v>54</v>
      </c>
      <c r="F57" s="18" t="s">
        <v>54</v>
      </c>
      <c r="G57" s="18" t="s">
        <v>54</v>
      </c>
      <c r="H57" s="18" t="s">
        <v>54</v>
      </c>
    </row>
    <row r="58" ht="75" customHeight="1">
      <c r="A58" s="11" t="s">
        <v>160</v>
      </c>
      <c r="B58" s="10" t="s">
        <v>173</v>
      </c>
      <c r="C58" s="10" t="s">
        <v>170</v>
      </c>
      <c r="D58" s="10" t="s">
        <v>162</v>
      </c>
      <c r="E58" s="18" t="s">
        <v>54</v>
      </c>
      <c r="F58" s="18" t="s">
        <v>54</v>
      </c>
      <c r="G58" s="18" t="s">
        <v>54</v>
      </c>
      <c r="H58" s="18" t="s">
        <v>54</v>
      </c>
    </row>
    <row r="59" ht="50" customHeight="1">
      <c r="A59" s="11" t="s">
        <v>163</v>
      </c>
      <c r="B59" s="10" t="s">
        <v>174</v>
      </c>
      <c r="C59" s="10" t="s">
        <v>170</v>
      </c>
      <c r="D59" s="10" t="s">
        <v>150</v>
      </c>
      <c r="E59" s="18" t="s">
        <v>54</v>
      </c>
      <c r="F59" s="18" t="s">
        <v>54</v>
      </c>
      <c r="G59" s="18" t="s">
        <v>54</v>
      </c>
      <c r="H59" s="18" t="s">
        <v>54</v>
      </c>
    </row>
    <row r="60" ht="75" customHeight="1">
      <c r="A60" s="11" t="s">
        <v>175</v>
      </c>
      <c r="B60" s="10" t="s">
        <v>176</v>
      </c>
      <c r="C60" s="10" t="s">
        <v>177</v>
      </c>
      <c r="D60" s="10"/>
      <c r="E60" s="18">
        <v>55864073.25</v>
      </c>
      <c r="F60" s="18">
        <v>55864073.25</v>
      </c>
      <c r="G60" s="18">
        <v>55864073.25</v>
      </c>
      <c r="H60" s="18">
        <v>0</v>
      </c>
    </row>
    <row r="61" ht="38" customHeight="1">
      <c r="A61" s="11" t="s">
        <v>178</v>
      </c>
      <c r="B61" s="10" t="s">
        <v>179</v>
      </c>
      <c r="C61" s="10" t="s">
        <v>177</v>
      </c>
      <c r="D61" s="10" t="s">
        <v>180</v>
      </c>
      <c r="E61" s="18">
        <v>55864073.25</v>
      </c>
      <c r="F61" s="18">
        <v>55864073.25</v>
      </c>
      <c r="G61" s="18">
        <v>55864073.25</v>
      </c>
      <c r="H61" s="18">
        <v>0</v>
      </c>
    </row>
    <row r="62" ht="25" customHeight="1">
      <c r="A62" s="11" t="s">
        <v>181</v>
      </c>
      <c r="B62" s="10" t="s">
        <v>182</v>
      </c>
      <c r="C62" s="10" t="s">
        <v>177</v>
      </c>
      <c r="D62" s="10"/>
      <c r="E62" s="18" t="s">
        <v>54</v>
      </c>
      <c r="F62" s="18" t="s">
        <v>54</v>
      </c>
      <c r="G62" s="18" t="s">
        <v>54</v>
      </c>
      <c r="H62" s="18" t="s">
        <v>54</v>
      </c>
    </row>
    <row r="63" ht="25" customHeight="1">
      <c r="A63" s="11" t="s">
        <v>183</v>
      </c>
      <c r="B63" s="10" t="s">
        <v>184</v>
      </c>
      <c r="C63" s="10" t="s">
        <v>185</v>
      </c>
      <c r="D63" s="10"/>
      <c r="E63" s="18">
        <v>589768</v>
      </c>
      <c r="F63" s="18">
        <v>451848</v>
      </c>
      <c r="G63" s="18">
        <v>451848</v>
      </c>
      <c r="H63" s="18">
        <v>0</v>
      </c>
    </row>
    <row r="64" ht="63" customHeight="1">
      <c r="A64" s="11" t="s">
        <v>186</v>
      </c>
      <c r="B64" s="10" t="s">
        <v>187</v>
      </c>
      <c r="C64" s="10" t="s">
        <v>188</v>
      </c>
      <c r="D64" s="10" t="s">
        <v>189</v>
      </c>
      <c r="E64" s="18">
        <v>50000</v>
      </c>
      <c r="F64" s="18">
        <v>50000</v>
      </c>
      <c r="G64" s="18">
        <v>50000</v>
      </c>
      <c r="H64" s="18">
        <v>0</v>
      </c>
    </row>
    <row r="65" ht="63" customHeight="1">
      <c r="A65" s="11" t="s">
        <v>190</v>
      </c>
      <c r="B65" s="10" t="s">
        <v>191</v>
      </c>
      <c r="C65" s="10" t="s">
        <v>192</v>
      </c>
      <c r="D65" s="10" t="s">
        <v>189</v>
      </c>
      <c r="E65" s="18">
        <v>50000</v>
      </c>
      <c r="F65" s="18">
        <v>50000</v>
      </c>
      <c r="G65" s="18">
        <v>50000</v>
      </c>
      <c r="H65" s="18">
        <v>0</v>
      </c>
    </row>
    <row r="66" ht="50" customHeight="1">
      <c r="A66" s="11" t="s">
        <v>193</v>
      </c>
      <c r="B66" s="10" t="s">
        <v>194</v>
      </c>
      <c r="C66" s="10" t="s">
        <v>195</v>
      </c>
      <c r="D66" s="10"/>
      <c r="E66" s="18">
        <v>80000</v>
      </c>
      <c r="F66" s="18">
        <v>80000</v>
      </c>
      <c r="G66" s="18">
        <v>80000</v>
      </c>
      <c r="H66" s="18">
        <v>0</v>
      </c>
    </row>
    <row r="67" ht="25" customHeight="1">
      <c r="A67" s="11" t="s">
        <v>196</v>
      </c>
      <c r="B67" s="10" t="s">
        <v>197</v>
      </c>
      <c r="C67" s="10" t="s">
        <v>195</v>
      </c>
      <c r="D67" s="10" t="s">
        <v>198</v>
      </c>
      <c r="E67" s="18">
        <v>80000</v>
      </c>
      <c r="F67" s="18">
        <v>80000</v>
      </c>
      <c r="G67" s="18">
        <v>80000</v>
      </c>
      <c r="H67" s="18">
        <v>0</v>
      </c>
    </row>
    <row r="68" ht="63" customHeight="1">
      <c r="A68" s="11" t="s">
        <v>199</v>
      </c>
      <c r="B68" s="10" t="s">
        <v>200</v>
      </c>
      <c r="C68" s="10" t="s">
        <v>195</v>
      </c>
      <c r="D68" s="10" t="s">
        <v>201</v>
      </c>
      <c r="E68" s="18" t="s">
        <v>54</v>
      </c>
      <c r="F68" s="18" t="s">
        <v>54</v>
      </c>
      <c r="G68" s="18" t="s">
        <v>54</v>
      </c>
      <c r="H68" s="18" t="s">
        <v>54</v>
      </c>
    </row>
    <row r="69" ht="100" customHeight="1">
      <c r="A69" s="11" t="s">
        <v>202</v>
      </c>
      <c r="B69" s="10" t="s">
        <v>203</v>
      </c>
      <c r="C69" s="10" t="s">
        <v>204</v>
      </c>
      <c r="D69" s="10" t="s">
        <v>201</v>
      </c>
      <c r="E69" s="18">
        <v>459768</v>
      </c>
      <c r="F69" s="18">
        <v>321848</v>
      </c>
      <c r="G69" s="18">
        <v>321848</v>
      </c>
      <c r="H69" s="18">
        <v>0</v>
      </c>
    </row>
    <row r="70" ht="25" customHeight="1">
      <c r="A70" s="11" t="s">
        <v>205</v>
      </c>
      <c r="B70" s="10" t="s">
        <v>206</v>
      </c>
      <c r="C70" s="10" t="s">
        <v>207</v>
      </c>
      <c r="D70" s="10" t="s">
        <v>198</v>
      </c>
      <c r="E70" s="18" t="s">
        <v>54</v>
      </c>
      <c r="F70" s="18" t="s">
        <v>54</v>
      </c>
      <c r="G70" s="18" t="s">
        <v>54</v>
      </c>
      <c r="H70" s="18" t="s">
        <v>54</v>
      </c>
    </row>
    <row r="71" ht="25" customHeight="1">
      <c r="A71" s="11" t="s">
        <v>208</v>
      </c>
      <c r="B71" s="10" t="s">
        <v>209</v>
      </c>
      <c r="C71" s="10" t="s">
        <v>210</v>
      </c>
      <c r="D71" s="10"/>
      <c r="E71" s="18">
        <v>14962892.15</v>
      </c>
      <c r="F71" s="18">
        <v>14962892.15</v>
      </c>
      <c r="G71" s="18">
        <v>14962892.15</v>
      </c>
      <c r="H71" s="18">
        <v>0</v>
      </c>
    </row>
    <row r="72" ht="38" customHeight="1">
      <c r="A72" s="11" t="s">
        <v>211</v>
      </c>
      <c r="B72" s="10" t="s">
        <v>212</v>
      </c>
      <c r="C72" s="10" t="s">
        <v>213</v>
      </c>
      <c r="D72" s="10" t="s">
        <v>214</v>
      </c>
      <c r="E72" s="18">
        <v>13737292.15</v>
      </c>
      <c r="F72" s="18">
        <v>13737292.15</v>
      </c>
      <c r="G72" s="18">
        <v>13737292.15</v>
      </c>
      <c r="H72" s="18">
        <v>0</v>
      </c>
    </row>
    <row r="73" ht="75" customHeight="1">
      <c r="A73" s="11" t="s">
        <v>215</v>
      </c>
      <c r="B73" s="10" t="s">
        <v>216</v>
      </c>
      <c r="C73" s="10" t="s">
        <v>217</v>
      </c>
      <c r="D73" s="10" t="s">
        <v>214</v>
      </c>
      <c r="E73" s="18">
        <v>270600</v>
      </c>
      <c r="F73" s="18">
        <v>270600</v>
      </c>
      <c r="G73" s="18">
        <v>270600</v>
      </c>
      <c r="H73" s="18">
        <v>0</v>
      </c>
    </row>
    <row r="74" ht="50" customHeight="1">
      <c r="A74" s="11" t="s">
        <v>218</v>
      </c>
      <c r="B74" s="10" t="s">
        <v>219</v>
      </c>
      <c r="C74" s="10" t="s">
        <v>220</v>
      </c>
      <c r="D74" s="10"/>
      <c r="E74" s="18">
        <v>955000</v>
      </c>
      <c r="F74" s="18">
        <v>955000</v>
      </c>
      <c r="G74" s="18">
        <v>955000</v>
      </c>
      <c r="H74" s="18">
        <v>0</v>
      </c>
    </row>
    <row r="75" ht="25" customHeight="1">
      <c r="A75" s="11" t="s">
        <v>221</v>
      </c>
      <c r="B75" s="10" t="s">
        <v>222</v>
      </c>
      <c r="C75" s="10" t="s">
        <v>220</v>
      </c>
      <c r="D75" s="10" t="s">
        <v>223</v>
      </c>
      <c r="E75" s="18">
        <v>840000</v>
      </c>
      <c r="F75" s="18">
        <v>840000</v>
      </c>
      <c r="G75" s="18">
        <v>840000</v>
      </c>
      <c r="H75" s="18">
        <v>0</v>
      </c>
    </row>
    <row r="76" ht="25" customHeight="1">
      <c r="A76" s="11" t="s">
        <v>224</v>
      </c>
      <c r="B76" s="10" t="s">
        <v>225</v>
      </c>
      <c r="C76" s="10" t="s">
        <v>220</v>
      </c>
      <c r="D76" s="10" t="s">
        <v>201</v>
      </c>
      <c r="E76" s="18" t="s">
        <v>54</v>
      </c>
      <c r="F76" s="18" t="s">
        <v>54</v>
      </c>
      <c r="G76" s="18" t="s">
        <v>54</v>
      </c>
      <c r="H76" s="18" t="s">
        <v>54</v>
      </c>
    </row>
    <row r="77" ht="25" customHeight="1">
      <c r="A77" s="11" t="s">
        <v>226</v>
      </c>
      <c r="B77" s="10" t="s">
        <v>227</v>
      </c>
      <c r="C77" s="10" t="s">
        <v>220</v>
      </c>
      <c r="D77" s="10" t="s">
        <v>228</v>
      </c>
      <c r="E77" s="18">
        <v>115000</v>
      </c>
      <c r="F77" s="18">
        <v>115000</v>
      </c>
      <c r="G77" s="18">
        <v>115000</v>
      </c>
      <c r="H77" s="18">
        <v>0</v>
      </c>
    </row>
    <row r="78" ht="25" customHeight="1">
      <c r="A78" s="11" t="s">
        <v>229</v>
      </c>
      <c r="B78" s="10" t="s">
        <v>230</v>
      </c>
      <c r="C78" s="10" t="s">
        <v>53</v>
      </c>
      <c r="D78" s="10"/>
      <c r="E78" s="18" t="s">
        <v>54</v>
      </c>
      <c r="F78" s="18" t="s">
        <v>54</v>
      </c>
      <c r="G78" s="18" t="s">
        <v>54</v>
      </c>
      <c r="H78" s="18" t="s">
        <v>54</v>
      </c>
    </row>
    <row r="79" ht="38" customHeight="1">
      <c r="A79" s="11" t="s">
        <v>231</v>
      </c>
      <c r="B79" s="10" t="s">
        <v>232</v>
      </c>
      <c r="C79" s="10" t="s">
        <v>233</v>
      </c>
      <c r="D79" s="10" t="s">
        <v>234</v>
      </c>
      <c r="E79" s="18" t="s">
        <v>54</v>
      </c>
      <c r="F79" s="18" t="s">
        <v>54</v>
      </c>
      <c r="G79" s="18" t="s">
        <v>54</v>
      </c>
      <c r="H79" s="18" t="s">
        <v>54</v>
      </c>
    </row>
    <row r="80" ht="25" customHeight="1">
      <c r="A80" s="11" t="s">
        <v>235</v>
      </c>
      <c r="B80" s="10" t="s">
        <v>236</v>
      </c>
      <c r="C80" s="10" t="s">
        <v>237</v>
      </c>
      <c r="D80" s="10" t="s">
        <v>234</v>
      </c>
      <c r="E80" s="18" t="s">
        <v>54</v>
      </c>
      <c r="F80" s="18" t="s">
        <v>54</v>
      </c>
      <c r="G80" s="18" t="s">
        <v>54</v>
      </c>
      <c r="H80" s="18" t="s">
        <v>54</v>
      </c>
    </row>
    <row r="81" ht="50" customHeight="1">
      <c r="A81" s="11" t="s">
        <v>238</v>
      </c>
      <c r="B81" s="10" t="s">
        <v>239</v>
      </c>
      <c r="C81" s="10" t="s">
        <v>240</v>
      </c>
      <c r="D81" s="10" t="s">
        <v>241</v>
      </c>
      <c r="E81" s="18" t="s">
        <v>54</v>
      </c>
      <c r="F81" s="18" t="s">
        <v>54</v>
      </c>
      <c r="G81" s="18" t="s">
        <v>54</v>
      </c>
      <c r="H81" s="18" t="s">
        <v>54</v>
      </c>
    </row>
    <row r="82" ht="50" customHeight="1">
      <c r="A82" s="11" t="s">
        <v>242</v>
      </c>
      <c r="B82" s="10" t="s">
        <v>243</v>
      </c>
      <c r="C82" s="10" t="s">
        <v>244</v>
      </c>
      <c r="D82" s="10" t="s">
        <v>241</v>
      </c>
      <c r="E82" s="18" t="s">
        <v>54</v>
      </c>
      <c r="F82" s="18" t="s">
        <v>54</v>
      </c>
      <c r="G82" s="18" t="s">
        <v>54</v>
      </c>
      <c r="H82" s="18" t="s">
        <v>54</v>
      </c>
    </row>
    <row r="83" ht="25" customHeight="1">
      <c r="A83" s="11" t="s">
        <v>245</v>
      </c>
      <c r="B83" s="10" t="s">
        <v>246</v>
      </c>
      <c r="C83" s="10" t="s">
        <v>247</v>
      </c>
      <c r="D83" s="10" t="s">
        <v>248</v>
      </c>
      <c r="E83" s="18" t="s">
        <v>54</v>
      </c>
      <c r="F83" s="18" t="s">
        <v>54</v>
      </c>
      <c r="G83" s="18" t="s">
        <v>54</v>
      </c>
      <c r="H83" s="18" t="s">
        <v>54</v>
      </c>
    </row>
    <row r="84" ht="63" customHeight="1">
      <c r="A84" s="11" t="s">
        <v>249</v>
      </c>
      <c r="B84" s="10" t="s">
        <v>250</v>
      </c>
      <c r="C84" s="10" t="s">
        <v>247</v>
      </c>
      <c r="D84" s="10" t="s">
        <v>248</v>
      </c>
      <c r="E84" s="18" t="s">
        <v>54</v>
      </c>
      <c r="F84" s="18" t="s">
        <v>54</v>
      </c>
      <c r="G84" s="18" t="s">
        <v>54</v>
      </c>
      <c r="H84" s="18" t="s">
        <v>54</v>
      </c>
    </row>
    <row r="85" ht="50" customHeight="1">
      <c r="A85" s="11" t="s">
        <v>251</v>
      </c>
      <c r="B85" s="10" t="s">
        <v>252</v>
      </c>
      <c r="C85" s="10" t="s">
        <v>247</v>
      </c>
      <c r="D85" s="10" t="s">
        <v>228</v>
      </c>
      <c r="E85" s="18" t="s">
        <v>54</v>
      </c>
      <c r="F85" s="18" t="s">
        <v>54</v>
      </c>
      <c r="G85" s="18" t="s">
        <v>54</v>
      </c>
      <c r="H85" s="18" t="s">
        <v>54</v>
      </c>
    </row>
    <row r="86" ht="75" customHeight="1">
      <c r="A86" s="11" t="s">
        <v>253</v>
      </c>
      <c r="B86" s="10" t="s">
        <v>254</v>
      </c>
      <c r="C86" s="10" t="s">
        <v>255</v>
      </c>
      <c r="D86" s="10"/>
      <c r="E86" s="18" t="s">
        <v>54</v>
      </c>
      <c r="F86" s="18" t="s">
        <v>54</v>
      </c>
      <c r="G86" s="18" t="s">
        <v>54</v>
      </c>
      <c r="H86" s="18" t="s">
        <v>54</v>
      </c>
    </row>
    <row r="87" ht="63" customHeight="1">
      <c r="A87" s="11" t="s">
        <v>249</v>
      </c>
      <c r="B87" s="10" t="s">
        <v>256</v>
      </c>
      <c r="C87" s="10" t="s">
        <v>255</v>
      </c>
      <c r="D87" s="10" t="s">
        <v>248</v>
      </c>
      <c r="E87" s="18" t="s">
        <v>54</v>
      </c>
      <c r="F87" s="18" t="s">
        <v>54</v>
      </c>
      <c r="G87" s="18" t="s">
        <v>54</v>
      </c>
      <c r="H87" s="18" t="s">
        <v>54</v>
      </c>
    </row>
    <row r="88" ht="50" customHeight="1">
      <c r="A88" s="11" t="s">
        <v>251</v>
      </c>
      <c r="B88" s="10" t="s">
        <v>257</v>
      </c>
      <c r="C88" s="10" t="s">
        <v>255</v>
      </c>
      <c r="D88" s="10" t="s">
        <v>228</v>
      </c>
      <c r="E88" s="18" t="s">
        <v>54</v>
      </c>
      <c r="F88" s="18" t="s">
        <v>54</v>
      </c>
      <c r="G88" s="18" t="s">
        <v>54</v>
      </c>
      <c r="H88" s="18" t="s">
        <v>54</v>
      </c>
    </row>
    <row r="89" ht="50" customHeight="1">
      <c r="A89" s="11" t="s">
        <v>258</v>
      </c>
      <c r="B89" s="10" t="s">
        <v>259</v>
      </c>
      <c r="C89" s="10" t="s">
        <v>53</v>
      </c>
      <c r="D89" s="10"/>
      <c r="E89" s="18" t="s">
        <v>54</v>
      </c>
      <c r="F89" s="18" t="s">
        <v>54</v>
      </c>
      <c r="G89" s="18" t="s">
        <v>54</v>
      </c>
      <c r="H89" s="18" t="s">
        <v>54</v>
      </c>
    </row>
    <row r="90" ht="75" customHeight="1">
      <c r="A90" s="11" t="s">
        <v>260</v>
      </c>
      <c r="B90" s="10" t="s">
        <v>261</v>
      </c>
      <c r="C90" s="10" t="s">
        <v>262</v>
      </c>
      <c r="D90" s="10" t="s">
        <v>263</v>
      </c>
      <c r="E90" s="18" t="s">
        <v>54</v>
      </c>
      <c r="F90" s="18" t="s">
        <v>54</v>
      </c>
      <c r="G90" s="18" t="s">
        <v>54</v>
      </c>
      <c r="H90" s="18" t="s">
        <v>54</v>
      </c>
    </row>
    <row r="91" ht="25" customHeight="1">
      <c r="A91" s="11" t="s">
        <v>264</v>
      </c>
      <c r="B91" s="10" t="s">
        <v>265</v>
      </c>
      <c r="C91" s="10" t="s">
        <v>53</v>
      </c>
      <c r="D91" s="10"/>
      <c r="E91" s="18">
        <v>369026569.69</v>
      </c>
      <c r="F91" s="18">
        <v>147973711.25</v>
      </c>
      <c r="G91" s="18">
        <v>147973711.25</v>
      </c>
      <c r="H91" s="18">
        <v>0</v>
      </c>
    </row>
    <row r="92" ht="50" customHeight="1">
      <c r="A92" s="11" t="s">
        <v>266</v>
      </c>
      <c r="B92" s="10" t="s">
        <v>267</v>
      </c>
      <c r="C92" s="10" t="s">
        <v>234</v>
      </c>
      <c r="D92" s="10" t="s">
        <v>162</v>
      </c>
      <c r="E92" s="18" t="s">
        <v>54</v>
      </c>
      <c r="F92" s="18" t="s">
        <v>54</v>
      </c>
      <c r="G92" s="18" t="s">
        <v>54</v>
      </c>
      <c r="H92" s="18" t="s">
        <v>54</v>
      </c>
    </row>
    <row r="93" ht="50" customHeight="1">
      <c r="A93" s="11" t="s">
        <v>268</v>
      </c>
      <c r="B93" s="10" t="s">
        <v>269</v>
      </c>
      <c r="C93" s="10" t="s">
        <v>270</v>
      </c>
      <c r="D93" s="10"/>
      <c r="E93" s="18">
        <v>221035000</v>
      </c>
      <c r="F93" s="18">
        <v>0</v>
      </c>
      <c r="G93" s="18">
        <v>0</v>
      </c>
      <c r="H93" s="18">
        <v>0</v>
      </c>
    </row>
    <row r="94" ht="50" customHeight="1">
      <c r="A94" s="11" t="s">
        <v>268</v>
      </c>
      <c r="B94" s="10" t="s">
        <v>271</v>
      </c>
      <c r="C94" s="10" t="s">
        <v>270</v>
      </c>
      <c r="D94" s="10"/>
      <c r="E94" s="18">
        <v>206645000</v>
      </c>
      <c r="F94" s="18">
        <v>0</v>
      </c>
      <c r="G94" s="18">
        <v>0</v>
      </c>
      <c r="H94" s="18">
        <v>0</v>
      </c>
    </row>
    <row r="95" ht="50" customHeight="1">
      <c r="A95" s="11" t="s">
        <v>268</v>
      </c>
      <c r="B95" s="10" t="s">
        <v>272</v>
      </c>
      <c r="C95" s="10" t="s">
        <v>270</v>
      </c>
      <c r="D95" s="10" t="s">
        <v>273</v>
      </c>
      <c r="E95" s="18">
        <v>206645000</v>
      </c>
      <c r="F95" s="18">
        <v>0</v>
      </c>
      <c r="G95" s="18">
        <v>0</v>
      </c>
      <c r="H95" s="18">
        <v>0</v>
      </c>
    </row>
    <row r="96" ht="50" customHeight="1">
      <c r="A96" s="11" t="s">
        <v>268</v>
      </c>
      <c r="B96" s="10" t="s">
        <v>274</v>
      </c>
      <c r="C96" s="10" t="s">
        <v>270</v>
      </c>
      <c r="D96" s="10" t="s">
        <v>162</v>
      </c>
      <c r="E96" s="18" t="s">
        <v>54</v>
      </c>
      <c r="F96" s="18" t="s">
        <v>54</v>
      </c>
      <c r="G96" s="18" t="s">
        <v>54</v>
      </c>
      <c r="H96" s="18" t="s">
        <v>54</v>
      </c>
    </row>
    <row r="97" ht="25" customHeight="1">
      <c r="A97" s="11" t="s">
        <v>275</v>
      </c>
      <c r="B97" s="10" t="s">
        <v>276</v>
      </c>
      <c r="C97" s="10" t="s">
        <v>270</v>
      </c>
      <c r="D97" s="10" t="s">
        <v>277</v>
      </c>
      <c r="E97" s="18" t="s">
        <v>54</v>
      </c>
      <c r="F97" s="18" t="s">
        <v>54</v>
      </c>
      <c r="G97" s="18" t="s">
        <v>54</v>
      </c>
      <c r="H97" s="18" t="s">
        <v>54</v>
      </c>
    </row>
    <row r="98" ht="25" customHeight="1">
      <c r="A98" s="11" t="s">
        <v>278</v>
      </c>
      <c r="B98" s="10" t="s">
        <v>279</v>
      </c>
      <c r="C98" s="10" t="s">
        <v>270</v>
      </c>
      <c r="D98" s="10" t="s">
        <v>280</v>
      </c>
      <c r="E98" s="18" t="s">
        <v>54</v>
      </c>
      <c r="F98" s="18" t="s">
        <v>54</v>
      </c>
      <c r="G98" s="18" t="s">
        <v>54</v>
      </c>
      <c r="H98" s="18" t="s">
        <v>54</v>
      </c>
    </row>
    <row r="99" ht="25" customHeight="1">
      <c r="A99" s="11" t="s">
        <v>281</v>
      </c>
      <c r="B99" s="10" t="s">
        <v>282</v>
      </c>
      <c r="C99" s="10" t="s">
        <v>283</v>
      </c>
      <c r="D99" s="10"/>
      <c r="E99" s="18">
        <v>105230674.97</v>
      </c>
      <c r="F99" s="18">
        <v>105212816.53</v>
      </c>
      <c r="G99" s="18">
        <v>105212816.53</v>
      </c>
      <c r="H99" s="18">
        <v>0</v>
      </c>
    </row>
    <row r="100" ht="38" customHeight="1">
      <c r="A100" s="11" t="s">
        <v>284</v>
      </c>
      <c r="B100" s="10" t="s">
        <v>285</v>
      </c>
      <c r="C100" s="10" t="s">
        <v>283</v>
      </c>
      <c r="D100" s="10"/>
      <c r="E100" s="18">
        <v>79091898.97</v>
      </c>
      <c r="F100" s="18">
        <v>79074036.53</v>
      </c>
      <c r="G100" s="18">
        <v>79074036.53</v>
      </c>
      <c r="H100" s="18">
        <v>0</v>
      </c>
    </row>
    <row r="101" ht="38" customHeight="1">
      <c r="A101" s="11" t="s">
        <v>286</v>
      </c>
      <c r="B101" s="10" t="s">
        <v>287</v>
      </c>
      <c r="C101" s="10" t="s">
        <v>283</v>
      </c>
      <c r="D101" s="10" t="s">
        <v>288</v>
      </c>
      <c r="E101" s="18">
        <v>1342650</v>
      </c>
      <c r="F101" s="18">
        <v>1342650</v>
      </c>
      <c r="G101" s="18">
        <v>1342650</v>
      </c>
      <c r="H101" s="18">
        <v>0</v>
      </c>
    </row>
    <row r="102" ht="25" customHeight="1">
      <c r="A102" s="11" t="s">
        <v>157</v>
      </c>
      <c r="B102" s="10" t="s">
        <v>289</v>
      </c>
      <c r="C102" s="10" t="s">
        <v>283</v>
      </c>
      <c r="D102" s="10" t="s">
        <v>159</v>
      </c>
      <c r="E102" s="18">
        <v>85000</v>
      </c>
      <c r="F102" s="18">
        <v>30000</v>
      </c>
      <c r="G102" s="18">
        <v>30000</v>
      </c>
      <c r="H102" s="18">
        <v>0</v>
      </c>
    </row>
    <row r="103" ht="50" customHeight="1">
      <c r="A103" s="11" t="s">
        <v>290</v>
      </c>
      <c r="B103" s="10" t="s">
        <v>291</v>
      </c>
      <c r="C103" s="10" t="s">
        <v>283</v>
      </c>
      <c r="D103" s="10" t="s">
        <v>292</v>
      </c>
      <c r="E103" s="18">
        <v>3562274.55</v>
      </c>
      <c r="F103" s="18">
        <v>3562274.55</v>
      </c>
      <c r="G103" s="18">
        <v>3562274.55</v>
      </c>
      <c r="H103" s="18">
        <v>0</v>
      </c>
    </row>
    <row r="104" ht="25" customHeight="1">
      <c r="A104" s="11" t="s">
        <v>293</v>
      </c>
      <c r="B104" s="10" t="s">
        <v>294</v>
      </c>
      <c r="C104" s="10" t="s">
        <v>283</v>
      </c>
      <c r="D104" s="10" t="s">
        <v>295</v>
      </c>
      <c r="E104" s="18">
        <v>300000</v>
      </c>
      <c r="F104" s="18">
        <v>300000</v>
      </c>
      <c r="G104" s="18">
        <v>300000</v>
      </c>
      <c r="H104" s="18">
        <v>0</v>
      </c>
    </row>
    <row r="105" ht="25" customHeight="1">
      <c r="A105" s="11" t="s">
        <v>296</v>
      </c>
      <c r="B105" s="10" t="s">
        <v>297</v>
      </c>
      <c r="C105" s="10" t="s">
        <v>283</v>
      </c>
      <c r="D105" s="10" t="s">
        <v>273</v>
      </c>
      <c r="E105" s="18">
        <v>24744756.86</v>
      </c>
      <c r="F105" s="18">
        <v>24744756.86</v>
      </c>
      <c r="G105" s="18">
        <v>24744756.86</v>
      </c>
      <c r="H105" s="18">
        <v>0</v>
      </c>
    </row>
    <row r="106" ht="25" customHeight="1">
      <c r="A106" s="11" t="s">
        <v>298</v>
      </c>
      <c r="B106" s="10" t="s">
        <v>299</v>
      </c>
      <c r="C106" s="10" t="s">
        <v>283</v>
      </c>
      <c r="D106" s="10" t="s">
        <v>162</v>
      </c>
      <c r="E106" s="18">
        <v>48857217.56</v>
      </c>
      <c r="F106" s="18">
        <v>48894355.12</v>
      </c>
      <c r="G106" s="18">
        <v>48894355.12</v>
      </c>
      <c r="H106" s="18">
        <v>0</v>
      </c>
    </row>
    <row r="107" ht="25" customHeight="1">
      <c r="A107" s="11" t="s">
        <v>300</v>
      </c>
      <c r="B107" s="10" t="s">
        <v>301</v>
      </c>
      <c r="C107" s="10" t="s">
        <v>283</v>
      </c>
      <c r="D107" s="10" t="s">
        <v>302</v>
      </c>
      <c r="E107" s="18">
        <v>200000</v>
      </c>
      <c r="F107" s="18">
        <v>200000</v>
      </c>
      <c r="G107" s="18">
        <v>200000</v>
      </c>
      <c r="H107" s="18">
        <v>0</v>
      </c>
    </row>
    <row r="108" ht="38" customHeight="1">
      <c r="A108" s="11" t="s">
        <v>303</v>
      </c>
      <c r="B108" s="10" t="s">
        <v>304</v>
      </c>
      <c r="C108" s="10" t="s">
        <v>283</v>
      </c>
      <c r="D108" s="10"/>
      <c r="E108" s="18">
        <v>26138776</v>
      </c>
      <c r="F108" s="18">
        <v>26138780</v>
      </c>
      <c r="G108" s="18">
        <v>26138780</v>
      </c>
      <c r="H108" s="18">
        <v>0</v>
      </c>
    </row>
    <row r="109" ht="38" customHeight="1">
      <c r="A109" s="11" t="s">
        <v>305</v>
      </c>
      <c r="B109" s="10" t="s">
        <v>306</v>
      </c>
      <c r="C109" s="10" t="s">
        <v>283</v>
      </c>
      <c r="D109" s="10" t="s">
        <v>307</v>
      </c>
      <c r="E109" s="18">
        <v>7775000</v>
      </c>
      <c r="F109" s="18">
        <v>7775000</v>
      </c>
      <c r="G109" s="18">
        <v>7775000</v>
      </c>
      <c r="H109" s="18">
        <v>0</v>
      </c>
    </row>
    <row r="110" ht="25" customHeight="1">
      <c r="A110" s="11" t="s">
        <v>308</v>
      </c>
      <c r="B110" s="10" t="s">
        <v>309</v>
      </c>
      <c r="C110" s="10" t="s">
        <v>283</v>
      </c>
      <c r="D110" s="10" t="s">
        <v>188</v>
      </c>
      <c r="E110" s="18" t="s">
        <v>54</v>
      </c>
      <c r="F110" s="18" t="s">
        <v>54</v>
      </c>
      <c r="G110" s="18" t="s">
        <v>54</v>
      </c>
      <c r="H110" s="18" t="s">
        <v>54</v>
      </c>
    </row>
    <row r="111" ht="25" customHeight="1">
      <c r="A111" s="11" t="s">
        <v>310</v>
      </c>
      <c r="B111" s="10" t="s">
        <v>311</v>
      </c>
      <c r="C111" s="10" t="s">
        <v>283</v>
      </c>
      <c r="D111" s="10" t="s">
        <v>312</v>
      </c>
      <c r="E111" s="18" t="s">
        <v>54</v>
      </c>
      <c r="F111" s="18" t="s">
        <v>54</v>
      </c>
      <c r="G111" s="18" t="s">
        <v>54</v>
      </c>
      <c r="H111" s="18" t="s">
        <v>54</v>
      </c>
    </row>
    <row r="112" ht="50" customHeight="1">
      <c r="A112" s="11" t="s">
        <v>313</v>
      </c>
      <c r="B112" s="10" t="s">
        <v>314</v>
      </c>
      <c r="C112" s="10" t="s">
        <v>283</v>
      </c>
      <c r="D112" s="10" t="s">
        <v>315</v>
      </c>
      <c r="E112" s="18">
        <v>1500</v>
      </c>
      <c r="F112" s="18">
        <v>0</v>
      </c>
      <c r="G112" s="18">
        <v>0</v>
      </c>
      <c r="H112" s="18">
        <v>0</v>
      </c>
    </row>
    <row r="113" ht="25" customHeight="1">
      <c r="A113" s="11" t="s">
        <v>316</v>
      </c>
      <c r="B113" s="10" t="s">
        <v>317</v>
      </c>
      <c r="C113" s="10" t="s">
        <v>283</v>
      </c>
      <c r="D113" s="10" t="s">
        <v>318</v>
      </c>
      <c r="E113" s="18">
        <v>4000000</v>
      </c>
      <c r="F113" s="18">
        <v>4000000</v>
      </c>
      <c r="G113" s="18">
        <v>4000000</v>
      </c>
      <c r="H113" s="18">
        <v>0</v>
      </c>
    </row>
    <row r="114" ht="25" customHeight="1">
      <c r="A114" s="11" t="s">
        <v>319</v>
      </c>
      <c r="B114" s="10" t="s">
        <v>320</v>
      </c>
      <c r="C114" s="10" t="s">
        <v>283</v>
      </c>
      <c r="D114" s="10" t="s">
        <v>321</v>
      </c>
      <c r="E114" s="18">
        <v>2193780</v>
      </c>
      <c r="F114" s="18">
        <v>2193780</v>
      </c>
      <c r="G114" s="18">
        <v>2193780</v>
      </c>
      <c r="H114" s="18">
        <v>0</v>
      </c>
    </row>
    <row r="115" ht="25" customHeight="1">
      <c r="A115" s="11" t="s">
        <v>322</v>
      </c>
      <c r="B115" s="10" t="s">
        <v>323</v>
      </c>
      <c r="C115" s="10" t="s">
        <v>283</v>
      </c>
      <c r="D115" s="10" t="s">
        <v>280</v>
      </c>
      <c r="E115" s="18">
        <v>1400000</v>
      </c>
      <c r="F115" s="18">
        <v>1400000</v>
      </c>
      <c r="G115" s="18">
        <v>1400000</v>
      </c>
      <c r="H115" s="18">
        <v>0</v>
      </c>
    </row>
    <row r="116" ht="25" customHeight="1">
      <c r="A116" s="11" t="s">
        <v>324</v>
      </c>
      <c r="B116" s="10" t="s">
        <v>325</v>
      </c>
      <c r="C116" s="10" t="s">
        <v>283</v>
      </c>
      <c r="D116" s="10" t="s">
        <v>326</v>
      </c>
      <c r="E116" s="18">
        <v>888946</v>
      </c>
      <c r="F116" s="18">
        <v>900000</v>
      </c>
      <c r="G116" s="18">
        <v>900000</v>
      </c>
      <c r="H116" s="18">
        <v>0</v>
      </c>
    </row>
    <row r="117" ht="25" customHeight="1">
      <c r="A117" s="11" t="s">
        <v>327</v>
      </c>
      <c r="B117" s="10" t="s">
        <v>328</v>
      </c>
      <c r="C117" s="10" t="s">
        <v>283</v>
      </c>
      <c r="D117" s="10" t="s">
        <v>329</v>
      </c>
      <c r="E117" s="18">
        <v>8820000</v>
      </c>
      <c r="F117" s="18">
        <v>8820000</v>
      </c>
      <c r="G117" s="18">
        <v>8820000</v>
      </c>
      <c r="H117" s="18">
        <v>0</v>
      </c>
    </row>
    <row r="118" ht="50" customHeight="1">
      <c r="A118" s="11" t="s">
        <v>330</v>
      </c>
      <c r="B118" s="10" t="s">
        <v>331</v>
      </c>
      <c r="C118" s="10" t="s">
        <v>283</v>
      </c>
      <c r="D118" s="10" t="s">
        <v>277</v>
      </c>
      <c r="E118" s="18">
        <v>300000</v>
      </c>
      <c r="F118" s="18">
        <v>300000</v>
      </c>
      <c r="G118" s="18">
        <v>300000</v>
      </c>
      <c r="H118" s="18">
        <v>0</v>
      </c>
    </row>
    <row r="119" ht="63" customHeight="1">
      <c r="A119" s="11" t="s">
        <v>332</v>
      </c>
      <c r="B119" s="10" t="s">
        <v>333</v>
      </c>
      <c r="C119" s="10" t="s">
        <v>283</v>
      </c>
      <c r="D119" s="10" t="s">
        <v>334</v>
      </c>
      <c r="E119" s="18">
        <v>759550</v>
      </c>
      <c r="F119" s="18">
        <v>750000</v>
      </c>
      <c r="G119" s="18">
        <v>750000</v>
      </c>
      <c r="H119" s="18">
        <v>0</v>
      </c>
    </row>
    <row r="120" ht="75" customHeight="1">
      <c r="A120" s="11" t="s">
        <v>335</v>
      </c>
      <c r="B120" s="10" t="s">
        <v>336</v>
      </c>
      <c r="C120" s="10" t="s">
        <v>283</v>
      </c>
      <c r="D120" s="10" t="s">
        <v>337</v>
      </c>
      <c r="E120" s="18" t="s">
        <v>54</v>
      </c>
      <c r="F120" s="18" t="s">
        <v>54</v>
      </c>
      <c r="G120" s="18" t="s">
        <v>54</v>
      </c>
      <c r="H120" s="18" t="s">
        <v>54</v>
      </c>
    </row>
    <row r="121" ht="88" customHeight="1">
      <c r="A121" s="11" t="s">
        <v>338</v>
      </c>
      <c r="B121" s="10" t="s">
        <v>339</v>
      </c>
      <c r="C121" s="10" t="s">
        <v>340</v>
      </c>
      <c r="D121" s="10"/>
      <c r="E121" s="18" t="s">
        <v>54</v>
      </c>
      <c r="F121" s="18" t="s">
        <v>54</v>
      </c>
      <c r="G121" s="18" t="s">
        <v>54</v>
      </c>
      <c r="H121" s="18" t="s">
        <v>54</v>
      </c>
    </row>
    <row r="122" ht="25" customHeight="1">
      <c r="A122" s="11" t="s">
        <v>341</v>
      </c>
      <c r="B122" s="10" t="s">
        <v>342</v>
      </c>
      <c r="C122" s="10" t="s">
        <v>343</v>
      </c>
      <c r="D122" s="10" t="s">
        <v>292</v>
      </c>
      <c r="E122" s="18">
        <v>42760894.72</v>
      </c>
      <c r="F122" s="18">
        <v>42760894.72</v>
      </c>
      <c r="G122" s="18">
        <v>42760894.72</v>
      </c>
      <c r="H122" s="18">
        <v>0</v>
      </c>
    </row>
    <row r="123" ht="50" customHeight="1">
      <c r="A123" s="11" t="s">
        <v>344</v>
      </c>
      <c r="B123" s="10" t="s">
        <v>345</v>
      </c>
      <c r="C123" s="10" t="s">
        <v>346</v>
      </c>
      <c r="D123" s="10"/>
      <c r="E123" s="18" t="s">
        <v>54</v>
      </c>
      <c r="F123" s="18" t="s">
        <v>54</v>
      </c>
      <c r="G123" s="18" t="s">
        <v>54</v>
      </c>
      <c r="H123" s="18" t="s">
        <v>54</v>
      </c>
    </row>
    <row r="124" ht="63" customHeight="1">
      <c r="A124" s="11" t="s">
        <v>347</v>
      </c>
      <c r="B124" s="10" t="s">
        <v>348</v>
      </c>
      <c r="C124" s="10" t="s">
        <v>349</v>
      </c>
      <c r="D124" s="10"/>
      <c r="E124" s="18" t="s">
        <v>54</v>
      </c>
      <c r="F124" s="18" t="s">
        <v>54</v>
      </c>
      <c r="G124" s="18" t="s">
        <v>54</v>
      </c>
      <c r="H124" s="18" t="s">
        <v>54</v>
      </c>
    </row>
    <row r="125" ht="50" customHeight="1">
      <c r="A125" s="11" t="s">
        <v>350</v>
      </c>
      <c r="B125" s="10" t="s">
        <v>351</v>
      </c>
      <c r="C125" s="10" t="s">
        <v>352</v>
      </c>
      <c r="D125" s="10"/>
      <c r="E125" s="18" t="s">
        <v>54</v>
      </c>
      <c r="F125" s="18" t="s">
        <v>54</v>
      </c>
      <c r="G125" s="18" t="s">
        <v>54</v>
      </c>
      <c r="H125" s="18" t="s">
        <v>54</v>
      </c>
    </row>
    <row r="126" ht="25" customHeight="1">
      <c r="A126" s="11" t="s">
        <v>353</v>
      </c>
      <c r="B126" s="10" t="s">
        <v>354</v>
      </c>
      <c r="C126" s="10" t="s">
        <v>355</v>
      </c>
      <c r="D126" s="10"/>
      <c r="E126" s="18" t="s">
        <v>54</v>
      </c>
      <c r="F126" s="18" t="s">
        <v>54</v>
      </c>
      <c r="G126" s="18" t="s">
        <v>54</v>
      </c>
      <c r="H126" s="18" t="s">
        <v>54</v>
      </c>
    </row>
    <row r="127" ht="38" customHeight="1">
      <c r="A127" s="11" t="s">
        <v>356</v>
      </c>
      <c r="B127" s="10" t="s">
        <v>357</v>
      </c>
      <c r="C127" s="10"/>
      <c r="D127" s="10"/>
      <c r="E127" s="18" t="s">
        <v>54</v>
      </c>
      <c r="F127" s="18" t="s">
        <v>54</v>
      </c>
      <c r="G127" s="18" t="s">
        <v>54</v>
      </c>
      <c r="H127" s="18" t="s">
        <v>54</v>
      </c>
    </row>
    <row r="128" ht="25" customHeight="1">
      <c r="A128" s="11" t="s">
        <v>358</v>
      </c>
      <c r="B128" s="10" t="s">
        <v>359</v>
      </c>
      <c r="C128" s="10"/>
      <c r="D128" s="10"/>
      <c r="E128" s="18" t="s">
        <v>54</v>
      </c>
      <c r="F128" s="18" t="s">
        <v>54</v>
      </c>
      <c r="G128" s="18" t="s">
        <v>54</v>
      </c>
      <c r="H128" s="18" t="s">
        <v>54</v>
      </c>
    </row>
    <row r="129" ht="25" customHeight="1">
      <c r="A129" s="11" t="s">
        <v>360</v>
      </c>
      <c r="B129" s="10" t="s">
        <v>361</v>
      </c>
      <c r="C129" s="10"/>
      <c r="D129" s="10"/>
      <c r="E129" s="18" t="s">
        <v>54</v>
      </c>
      <c r="F129" s="18" t="s">
        <v>54</v>
      </c>
      <c r="G129" s="18" t="s">
        <v>54</v>
      </c>
      <c r="H129" s="18" t="s">
        <v>54</v>
      </c>
    </row>
    <row r="130" ht="25" customHeight="1">
      <c r="A130" s="11" t="s">
        <v>362</v>
      </c>
      <c r="B130" s="10" t="s">
        <v>363</v>
      </c>
      <c r="C130" s="10" t="s">
        <v>53</v>
      </c>
      <c r="D130" s="10"/>
      <c r="E130" s="18" t="s">
        <v>54</v>
      </c>
      <c r="F130" s="18" t="s">
        <v>54</v>
      </c>
      <c r="G130" s="18" t="s">
        <v>54</v>
      </c>
      <c r="H130" s="18" t="s">
        <v>54</v>
      </c>
    </row>
    <row r="131" ht="38" customHeight="1">
      <c r="A131" s="11" t="s">
        <v>364</v>
      </c>
      <c r="B131" s="10" t="s">
        <v>365</v>
      </c>
      <c r="C131" s="10" t="s">
        <v>366</v>
      </c>
      <c r="D131" s="10"/>
      <c r="E131" s="18" t="s">
        <v>54</v>
      </c>
      <c r="F131" s="18" t="s">
        <v>54</v>
      </c>
      <c r="G131" s="18" t="s">
        <v>54</v>
      </c>
      <c r="H131" s="18" t="s">
        <v>54</v>
      </c>
    </row>
    <row r="132" ht="25" customHeight="1">
      <c r="A132" s="11" t="s">
        <v>367</v>
      </c>
      <c r="B132" s="10" t="s">
        <v>368</v>
      </c>
      <c r="C132" s="10" t="s">
        <v>366</v>
      </c>
      <c r="D132" s="10"/>
      <c r="E132" s="18" t="s">
        <v>54</v>
      </c>
      <c r="F132" s="18" t="s">
        <v>54</v>
      </c>
      <c r="G132" s="18" t="s">
        <v>54</v>
      </c>
      <c r="H132" s="18" t="s">
        <v>54</v>
      </c>
    </row>
  </sheetData>
  <sheetProtection password="A51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&amp;K00-00925616.O54.375541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11" width="22.92" customWidth="1"/>
  </cols>
  <sheetData>
    <row r="1" ht="15" customHeight="1">
</row>
    <row r="2" ht="25" customHeight="1">
      <c r="A2" s="4" t="s">
        <v>369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>
</row>
    <row r="4" ht="40" customHeight="1">
      <c r="A4" s="10" t="s">
        <v>42</v>
      </c>
      <c r="B4" s="10" t="s">
        <v>43</v>
      </c>
      <c r="C4" s="10" t="s">
        <v>44</v>
      </c>
      <c r="D4" s="10" t="s">
        <v>370</v>
      </c>
      <c r="E4" s="10" t="s">
        <v>46</v>
      </c>
      <c r="F4" s="10"/>
      <c r="G4" s="10"/>
      <c r="H4" s="10"/>
      <c r="I4" s="10"/>
      <c r="J4" s="10"/>
      <c r="K4" s="10"/>
    </row>
    <row r="5" ht="100" customHeight="1">
      <c r="A5" s="10"/>
      <c r="B5" s="10"/>
      <c r="C5" s="10"/>
      <c r="D5" s="10"/>
      <c r="E5" s="10" t="s">
        <v>47</v>
      </c>
      <c r="F5" s="10" t="s">
        <v>371</v>
      </c>
      <c r="G5" s="10" t="s">
        <v>372</v>
      </c>
      <c r="H5" s="10" t="s">
        <v>373</v>
      </c>
      <c r="I5" s="10" t="s">
        <v>48</v>
      </c>
      <c r="J5" s="10" t="s">
        <v>49</v>
      </c>
      <c r="K5" s="10" t="s">
        <v>374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ht="25" customHeight="1">
      <c r="A7" s="11" t="s">
        <v>51</v>
      </c>
      <c r="B7" s="10" t="s">
        <v>52</v>
      </c>
      <c r="C7" s="10" t="s">
        <v>53</v>
      </c>
      <c r="D7" s="10" t="s">
        <v>53</v>
      </c>
      <c r="E7" s="18">
        <v>0</v>
      </c>
      <c r="F7" s="18" t="s">
        <v>54</v>
      </c>
      <c r="G7" s="18" t="s">
        <v>54</v>
      </c>
      <c r="H7" s="18">
        <v>0</v>
      </c>
      <c r="I7" s="18">
        <v>0</v>
      </c>
      <c r="J7" s="18">
        <v>0</v>
      </c>
      <c r="K7" s="18">
        <v>0</v>
      </c>
    </row>
    <row r="8" ht="25" customHeight="1">
      <c r="A8" s="11" t="s">
        <v>55</v>
      </c>
      <c r="B8" s="10" t="s">
        <v>56</v>
      </c>
      <c r="C8" s="10" t="s">
        <v>53</v>
      </c>
      <c r="D8" s="10" t="s">
        <v>53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</row>
    <row r="9" ht="25" customHeight="1">
      <c r="A9" s="11" t="s">
        <v>57</v>
      </c>
      <c r="B9" s="10" t="s">
        <v>58</v>
      </c>
      <c r="C9" s="10"/>
      <c r="D9" s="10"/>
      <c r="E9" s="18">
        <v>627143678.07</v>
      </c>
      <c r="F9" s="18">
        <v>350463612.26</v>
      </c>
      <c r="G9" s="18">
        <v>221035000</v>
      </c>
      <c r="H9" s="18">
        <v>55645065.81</v>
      </c>
      <c r="I9" s="18">
        <v>405642899.63</v>
      </c>
      <c r="J9" s="18">
        <v>405642899.63</v>
      </c>
      <c r="K9" s="18">
        <v>0</v>
      </c>
    </row>
    <row r="10" ht="38" customHeight="1">
      <c r="A10" s="11" t="s">
        <v>59</v>
      </c>
      <c r="B10" s="10" t="s">
        <v>60</v>
      </c>
      <c r="C10" s="10" t="s">
        <v>61</v>
      </c>
      <c r="D10" s="10"/>
      <c r="E10" s="18">
        <v>725000</v>
      </c>
      <c r="F10" s="18" t="s">
        <v>54</v>
      </c>
      <c r="G10" s="18" t="s">
        <v>54</v>
      </c>
      <c r="H10" s="18">
        <v>725000</v>
      </c>
      <c r="I10" s="18">
        <v>725000</v>
      </c>
      <c r="J10" s="18">
        <v>725000</v>
      </c>
      <c r="K10" s="18">
        <v>0</v>
      </c>
    </row>
    <row r="11" ht="25" customHeight="1">
      <c r="A11" s="11" t="s">
        <v>62</v>
      </c>
      <c r="B11" s="10" t="s">
        <v>63</v>
      </c>
      <c r="C11" s="10" t="s">
        <v>61</v>
      </c>
      <c r="D11" s="10" t="s">
        <v>64</v>
      </c>
      <c r="E11" s="18">
        <v>0</v>
      </c>
      <c r="F11" s="18" t="s">
        <v>54</v>
      </c>
      <c r="G11" s="18" t="s">
        <v>54</v>
      </c>
      <c r="H11" s="18">
        <v>0</v>
      </c>
      <c r="I11" s="18">
        <v>0</v>
      </c>
      <c r="J11" s="18">
        <v>0</v>
      </c>
      <c r="K11" s="18">
        <v>0</v>
      </c>
    </row>
    <row r="12" ht="25" customHeight="1">
      <c r="A12" s="11" t="s">
        <v>65</v>
      </c>
      <c r="B12" s="10" t="s">
        <v>66</v>
      </c>
      <c r="C12" s="10" t="s">
        <v>61</v>
      </c>
      <c r="D12" s="10" t="s">
        <v>67</v>
      </c>
      <c r="E12" s="18">
        <v>0</v>
      </c>
      <c r="F12" s="18" t="s">
        <v>54</v>
      </c>
      <c r="G12" s="18" t="s">
        <v>54</v>
      </c>
      <c r="H12" s="18">
        <v>0</v>
      </c>
      <c r="I12" s="18">
        <v>0</v>
      </c>
      <c r="J12" s="18">
        <v>0</v>
      </c>
      <c r="K12" s="18">
        <v>0</v>
      </c>
    </row>
    <row r="13" ht="50" customHeight="1">
      <c r="A13" s="11" t="s">
        <v>68</v>
      </c>
      <c r="B13" s="10" t="s">
        <v>69</v>
      </c>
      <c r="C13" s="10" t="s">
        <v>70</v>
      </c>
      <c r="D13" s="10"/>
      <c r="E13" s="18">
        <v>404897899.63</v>
      </c>
      <c r="F13" s="18">
        <v>350463612.26</v>
      </c>
      <c r="G13" s="18" t="s">
        <v>54</v>
      </c>
      <c r="H13" s="18">
        <v>54434287.37</v>
      </c>
      <c r="I13" s="18">
        <v>404897899.63</v>
      </c>
      <c r="J13" s="18">
        <v>404897899.63</v>
      </c>
      <c r="K13" s="18">
        <v>0</v>
      </c>
    </row>
    <row r="14" ht="88" customHeight="1">
      <c r="A14" s="11" t="s">
        <v>71</v>
      </c>
      <c r="B14" s="10" t="s">
        <v>72</v>
      </c>
      <c r="C14" s="10" t="s">
        <v>70</v>
      </c>
      <c r="D14" s="10" t="s">
        <v>73</v>
      </c>
      <c r="E14" s="18">
        <v>350463612.26</v>
      </c>
      <c r="F14" s="18">
        <v>350463612.26</v>
      </c>
      <c r="G14" s="18" t="s">
        <v>54</v>
      </c>
      <c r="H14" s="18">
        <v>0</v>
      </c>
      <c r="I14" s="18">
        <v>350463612.26</v>
      </c>
      <c r="J14" s="18">
        <v>350463612.26</v>
      </c>
      <c r="K14" s="18">
        <v>0</v>
      </c>
    </row>
    <row r="15" ht="50" customHeight="1">
      <c r="A15" s="11" t="s">
        <v>74</v>
      </c>
      <c r="B15" s="10" t="s">
        <v>75</v>
      </c>
      <c r="C15" s="10" t="s">
        <v>70</v>
      </c>
      <c r="D15" s="10" t="s">
        <v>76</v>
      </c>
      <c r="E15" s="18">
        <v>0</v>
      </c>
      <c r="F15" s="18" t="s">
        <v>54</v>
      </c>
      <c r="G15" s="18" t="s">
        <v>54</v>
      </c>
      <c r="H15" s="18">
        <v>0</v>
      </c>
      <c r="I15" s="18">
        <v>0</v>
      </c>
      <c r="J15" s="18">
        <v>0</v>
      </c>
      <c r="K15" s="18">
        <v>0</v>
      </c>
    </row>
    <row r="16" ht="50" customHeight="1">
      <c r="A16" s="11" t="s">
        <v>77</v>
      </c>
      <c r="B16" s="10" t="s">
        <v>78</v>
      </c>
      <c r="C16" s="10" t="s">
        <v>79</v>
      </c>
      <c r="D16" s="10"/>
      <c r="E16" s="18">
        <v>485778.44</v>
      </c>
      <c r="F16" s="18" t="s">
        <v>54</v>
      </c>
      <c r="G16" s="18" t="s">
        <v>54</v>
      </c>
      <c r="H16" s="18">
        <v>485778.44</v>
      </c>
      <c r="I16" s="18">
        <v>20000</v>
      </c>
      <c r="J16" s="18">
        <v>20000</v>
      </c>
      <c r="K16" s="18">
        <v>0</v>
      </c>
    </row>
    <row r="17" ht="38" customHeight="1">
      <c r="A17" s="11" t="s">
        <v>80</v>
      </c>
      <c r="B17" s="10" t="s">
        <v>81</v>
      </c>
      <c r="C17" s="10" t="s">
        <v>79</v>
      </c>
      <c r="D17" s="10" t="s">
        <v>82</v>
      </c>
      <c r="E17" s="18">
        <v>485778.44</v>
      </c>
      <c r="F17" s="18" t="s">
        <v>54</v>
      </c>
      <c r="G17" s="18" t="s">
        <v>54</v>
      </c>
      <c r="H17" s="18">
        <v>485778.44</v>
      </c>
      <c r="I17" s="18">
        <v>20000</v>
      </c>
      <c r="J17" s="18">
        <v>20000</v>
      </c>
      <c r="K17" s="18">
        <v>0</v>
      </c>
    </row>
    <row r="18" ht="25" customHeight="1">
      <c r="A18" s="11" t="s">
        <v>83</v>
      </c>
      <c r="B18" s="10" t="s">
        <v>84</v>
      </c>
      <c r="C18" s="10" t="s">
        <v>85</v>
      </c>
      <c r="D18" s="10"/>
      <c r="E18" s="18">
        <v>221035000</v>
      </c>
      <c r="F18" s="18" t="s">
        <v>54</v>
      </c>
      <c r="G18" s="18">
        <v>221035000</v>
      </c>
      <c r="H18" s="18">
        <v>0</v>
      </c>
      <c r="I18" s="18">
        <v>0</v>
      </c>
      <c r="J18" s="18">
        <v>0</v>
      </c>
      <c r="K18" s="18">
        <v>0</v>
      </c>
    </row>
    <row r="19" ht="38" customHeight="1">
      <c r="A19" s="11" t="s">
        <v>86</v>
      </c>
      <c r="B19" s="10" t="s">
        <v>87</v>
      </c>
      <c r="C19" s="10" t="s">
        <v>85</v>
      </c>
      <c r="D19" s="10"/>
      <c r="E19" s="18">
        <v>221035000</v>
      </c>
      <c r="F19" s="18" t="s">
        <v>54</v>
      </c>
      <c r="G19" s="18">
        <v>221035000</v>
      </c>
      <c r="H19" s="18">
        <v>0</v>
      </c>
      <c r="I19" s="18">
        <v>0</v>
      </c>
      <c r="J19" s="18">
        <v>0</v>
      </c>
      <c r="K19" s="18">
        <v>0</v>
      </c>
    </row>
    <row r="20" ht="25" customHeight="1">
      <c r="A20" s="11" t="s">
        <v>88</v>
      </c>
      <c r="B20" s="10" t="s">
        <v>89</v>
      </c>
      <c r="C20" s="10" t="s">
        <v>85</v>
      </c>
      <c r="D20" s="10"/>
      <c r="E20" s="18">
        <v>0</v>
      </c>
      <c r="F20" s="18" t="s">
        <v>54</v>
      </c>
      <c r="G20" s="18" t="s">
        <v>54</v>
      </c>
      <c r="H20" s="18">
        <v>0</v>
      </c>
      <c r="I20" s="18">
        <v>0</v>
      </c>
      <c r="J20" s="18">
        <v>0</v>
      </c>
      <c r="K20" s="18">
        <v>0</v>
      </c>
    </row>
    <row r="21" ht="25" customHeight="1">
      <c r="A21" s="11" t="s">
        <v>90</v>
      </c>
      <c r="B21" s="10" t="s">
        <v>91</v>
      </c>
      <c r="C21" s="10" t="s">
        <v>85</v>
      </c>
      <c r="D21" s="10"/>
      <c r="E21" s="18">
        <v>0</v>
      </c>
      <c r="F21" s="18" t="s">
        <v>54</v>
      </c>
      <c r="G21" s="18" t="s">
        <v>54</v>
      </c>
      <c r="H21" s="18">
        <v>0</v>
      </c>
      <c r="I21" s="18">
        <v>0</v>
      </c>
      <c r="J21" s="18">
        <v>0</v>
      </c>
      <c r="K21" s="18">
        <v>0</v>
      </c>
    </row>
    <row r="22" ht="25" customHeight="1">
      <c r="A22" s="11" t="s">
        <v>92</v>
      </c>
      <c r="B22" s="10" t="s">
        <v>93</v>
      </c>
      <c r="C22" s="10" t="s">
        <v>85</v>
      </c>
      <c r="D22" s="10"/>
      <c r="E22" s="18">
        <v>0</v>
      </c>
      <c r="F22" s="18" t="s">
        <v>54</v>
      </c>
      <c r="G22" s="18" t="s">
        <v>54</v>
      </c>
      <c r="H22" s="18">
        <v>0</v>
      </c>
      <c r="I22" s="18">
        <v>0</v>
      </c>
      <c r="J22" s="18">
        <v>0</v>
      </c>
      <c r="K22" s="18">
        <v>0</v>
      </c>
    </row>
    <row r="23" ht="25" customHeight="1">
      <c r="A23" s="11" t="s">
        <v>94</v>
      </c>
      <c r="B23" s="10" t="s">
        <v>95</v>
      </c>
      <c r="C23" s="10" t="s">
        <v>96</v>
      </c>
      <c r="D23" s="10"/>
      <c r="E23" s="18">
        <v>0</v>
      </c>
      <c r="F23" s="18" t="s">
        <v>54</v>
      </c>
      <c r="G23" s="18" t="s">
        <v>54</v>
      </c>
      <c r="H23" s="18">
        <v>0</v>
      </c>
      <c r="I23" s="18">
        <v>0</v>
      </c>
      <c r="J23" s="18">
        <v>0</v>
      </c>
      <c r="K23" s="18">
        <v>0</v>
      </c>
    </row>
    <row r="24" ht="25" customHeight="1">
      <c r="A24" s="11" t="s">
        <v>97</v>
      </c>
      <c r="B24" s="10" t="s">
        <v>98</v>
      </c>
      <c r="C24" s="10" t="s">
        <v>96</v>
      </c>
      <c r="D24" s="10"/>
      <c r="E24" s="18">
        <v>0</v>
      </c>
      <c r="F24" s="18" t="s">
        <v>54</v>
      </c>
      <c r="G24" s="18" t="s">
        <v>54</v>
      </c>
      <c r="H24" s="18">
        <v>0</v>
      </c>
      <c r="I24" s="18">
        <v>0</v>
      </c>
      <c r="J24" s="18">
        <v>0</v>
      </c>
      <c r="K24" s="18">
        <v>0</v>
      </c>
    </row>
    <row r="25" ht="25" customHeight="1">
      <c r="A25" s="11" t="s">
        <v>99</v>
      </c>
      <c r="B25" s="10" t="s">
        <v>100</v>
      </c>
      <c r="C25" s="10" t="s">
        <v>53</v>
      </c>
      <c r="D25" s="10"/>
      <c r="E25" s="18">
        <v>0</v>
      </c>
      <c r="F25" s="18" t="s">
        <v>54</v>
      </c>
      <c r="G25" s="18" t="s">
        <v>54</v>
      </c>
      <c r="H25" s="18">
        <v>0</v>
      </c>
      <c r="I25" s="18">
        <v>0</v>
      </c>
      <c r="J25" s="18">
        <v>0</v>
      </c>
      <c r="K25" s="18">
        <v>0</v>
      </c>
    </row>
    <row r="26" ht="25" customHeight="1">
      <c r="A26" s="11" t="s">
        <v>101</v>
      </c>
      <c r="B26" s="10" t="s">
        <v>102</v>
      </c>
      <c r="C26" s="10" t="s">
        <v>53</v>
      </c>
      <c r="D26" s="10"/>
      <c r="E26" s="18">
        <v>0</v>
      </c>
      <c r="F26" s="18" t="s">
        <v>54</v>
      </c>
      <c r="G26" s="18" t="s">
        <v>54</v>
      </c>
      <c r="H26" s="18">
        <v>0</v>
      </c>
      <c r="I26" s="18">
        <v>0</v>
      </c>
      <c r="J26" s="18">
        <v>0</v>
      </c>
      <c r="K26" s="18">
        <v>0</v>
      </c>
    </row>
    <row r="27" ht="50" customHeight="1">
      <c r="A27" s="11" t="s">
        <v>103</v>
      </c>
      <c r="B27" s="10" t="s">
        <v>104</v>
      </c>
      <c r="C27" s="10" t="s">
        <v>105</v>
      </c>
      <c r="D27" s="10"/>
      <c r="E27" s="18">
        <v>0</v>
      </c>
      <c r="F27" s="18" t="s">
        <v>54</v>
      </c>
      <c r="G27" s="18" t="s">
        <v>54</v>
      </c>
      <c r="H27" s="18">
        <v>0</v>
      </c>
      <c r="I27" s="18">
        <v>0</v>
      </c>
      <c r="J27" s="18">
        <v>0</v>
      </c>
      <c r="K27" s="18">
        <v>0</v>
      </c>
    </row>
    <row r="28" ht="25" customHeight="1">
      <c r="A28" s="11" t="s">
        <v>106</v>
      </c>
      <c r="B28" s="10" t="s">
        <v>107</v>
      </c>
      <c r="C28" s="10" t="s">
        <v>53</v>
      </c>
      <c r="D28" s="10"/>
      <c r="E28" s="18">
        <v>627143678.07</v>
      </c>
      <c r="F28" s="18">
        <v>350463612.26</v>
      </c>
      <c r="G28" s="18">
        <v>221035000</v>
      </c>
      <c r="H28" s="18">
        <v>55645065.81</v>
      </c>
      <c r="I28" s="18">
        <v>405642899.63</v>
      </c>
      <c r="J28" s="18">
        <v>405642899.63</v>
      </c>
      <c r="K28" s="18">
        <v>0</v>
      </c>
    </row>
    <row r="29" ht="38" customHeight="1">
      <c r="A29" s="11" t="s">
        <v>108</v>
      </c>
      <c r="B29" s="10" t="s">
        <v>109</v>
      </c>
      <c r="C29" s="10" t="s">
        <v>53</v>
      </c>
      <c r="D29" s="10"/>
      <c r="E29" s="18">
        <v>242564448.23</v>
      </c>
      <c r="F29" s="18">
        <v>222294193.38</v>
      </c>
      <c r="G29" s="18" t="s">
        <v>54</v>
      </c>
      <c r="H29" s="18">
        <v>20270254.85</v>
      </c>
      <c r="I29" s="18">
        <v>242254448.23</v>
      </c>
      <c r="J29" s="18">
        <v>242254448.23</v>
      </c>
      <c r="K29" s="18">
        <v>0</v>
      </c>
    </row>
    <row r="30" ht="38" customHeight="1">
      <c r="A30" s="11" t="s">
        <v>110</v>
      </c>
      <c r="B30" s="10" t="s">
        <v>111</v>
      </c>
      <c r="C30" s="10" t="s">
        <v>112</v>
      </c>
      <c r="D30" s="10"/>
      <c r="E30" s="18">
        <v>185880374.98</v>
      </c>
      <c r="F30" s="18">
        <v>170906830.55</v>
      </c>
      <c r="G30" s="18" t="s">
        <v>54</v>
      </c>
      <c r="H30" s="18">
        <v>14973544.43</v>
      </c>
      <c r="I30" s="18">
        <v>185880374.98</v>
      </c>
      <c r="J30" s="18">
        <v>185880374.98</v>
      </c>
      <c r="K30" s="18">
        <v>0</v>
      </c>
    </row>
    <row r="31" ht="38" customHeight="1">
      <c r="A31" s="11" t="s">
        <v>113</v>
      </c>
      <c r="B31" s="10" t="s">
        <v>114</v>
      </c>
      <c r="C31" s="10" t="s">
        <v>112</v>
      </c>
      <c r="D31" s="10" t="s">
        <v>115</v>
      </c>
      <c r="E31" s="18">
        <v>184980374.98</v>
      </c>
      <c r="F31" s="18">
        <v>170156830.55</v>
      </c>
      <c r="G31" s="18" t="s">
        <v>54</v>
      </c>
      <c r="H31" s="18">
        <v>14823544.43</v>
      </c>
      <c r="I31" s="18">
        <v>184980374.98</v>
      </c>
      <c r="J31" s="18">
        <v>184980374.98</v>
      </c>
      <c r="K31" s="18">
        <v>0</v>
      </c>
    </row>
    <row r="32" ht="38" customHeight="1">
      <c r="A32" s="11" t="s">
        <v>116</v>
      </c>
      <c r="B32" s="10" t="s">
        <v>117</v>
      </c>
      <c r="C32" s="10" t="s">
        <v>112</v>
      </c>
      <c r="D32" s="10" t="s">
        <v>115</v>
      </c>
      <c r="E32" s="18">
        <v>114738614.24</v>
      </c>
      <c r="F32" s="18">
        <v>105745493.29</v>
      </c>
      <c r="G32" s="18" t="s">
        <v>54</v>
      </c>
      <c r="H32" s="18">
        <v>8993120.95</v>
      </c>
      <c r="I32" s="18">
        <v>114738614.24</v>
      </c>
      <c r="J32" s="18">
        <v>114738614.24</v>
      </c>
      <c r="K32" s="18">
        <v>0</v>
      </c>
    </row>
    <row r="33" ht="25" customHeight="1">
      <c r="A33" s="11" t="s">
        <v>118</v>
      </c>
      <c r="B33" s="10" t="s">
        <v>119</v>
      </c>
      <c r="C33" s="10" t="s">
        <v>112</v>
      </c>
      <c r="D33" s="10" t="s">
        <v>115</v>
      </c>
      <c r="E33" s="18">
        <v>102011361.49</v>
      </c>
      <c r="F33" s="18">
        <v>93894583.67</v>
      </c>
      <c r="G33" s="18" t="s">
        <v>54</v>
      </c>
      <c r="H33" s="18">
        <v>8116777.82</v>
      </c>
      <c r="I33" s="18">
        <v>102011361.49</v>
      </c>
      <c r="J33" s="18">
        <v>102011361.49</v>
      </c>
      <c r="K33" s="18">
        <v>0</v>
      </c>
    </row>
    <row r="34" ht="63" customHeight="1">
      <c r="A34" s="11" t="s">
        <v>120</v>
      </c>
      <c r="B34" s="10" t="s">
        <v>121</v>
      </c>
      <c r="C34" s="10" t="s">
        <v>112</v>
      </c>
      <c r="D34" s="10" t="s">
        <v>115</v>
      </c>
      <c r="E34" s="18">
        <v>0</v>
      </c>
      <c r="F34" s="18" t="s">
        <v>54</v>
      </c>
      <c r="G34" s="18" t="s">
        <v>54</v>
      </c>
      <c r="H34" s="18">
        <v>0</v>
      </c>
      <c r="I34" s="18">
        <v>0</v>
      </c>
      <c r="J34" s="18">
        <v>0</v>
      </c>
      <c r="K34" s="18">
        <v>0</v>
      </c>
    </row>
    <row r="35" ht="50" customHeight="1">
      <c r="A35" s="11" t="s">
        <v>122</v>
      </c>
      <c r="B35" s="10" t="s">
        <v>123</v>
      </c>
      <c r="C35" s="10" t="s">
        <v>112</v>
      </c>
      <c r="D35" s="10" t="s">
        <v>115</v>
      </c>
      <c r="E35" s="18">
        <v>0</v>
      </c>
      <c r="F35" s="18" t="s">
        <v>54</v>
      </c>
      <c r="G35" s="18" t="s">
        <v>54</v>
      </c>
      <c r="H35" s="18">
        <v>0</v>
      </c>
      <c r="I35" s="18">
        <v>0</v>
      </c>
      <c r="J35" s="18">
        <v>0</v>
      </c>
      <c r="K35" s="18">
        <v>0</v>
      </c>
    </row>
    <row r="36" ht="75" customHeight="1">
      <c r="A36" s="11" t="s">
        <v>124</v>
      </c>
      <c r="B36" s="10" t="s">
        <v>125</v>
      </c>
      <c r="C36" s="10" t="s">
        <v>112</v>
      </c>
      <c r="D36" s="10" t="s">
        <v>115</v>
      </c>
      <c r="E36" s="18">
        <v>0</v>
      </c>
      <c r="F36" s="18" t="s">
        <v>54</v>
      </c>
      <c r="G36" s="18" t="s">
        <v>54</v>
      </c>
      <c r="H36" s="18">
        <v>0</v>
      </c>
      <c r="I36" s="18">
        <v>0</v>
      </c>
      <c r="J36" s="18">
        <v>0</v>
      </c>
      <c r="K36" s="18">
        <v>0</v>
      </c>
    </row>
    <row r="37" ht="50" customHeight="1">
      <c r="A37" s="11" t="s">
        <v>126</v>
      </c>
      <c r="B37" s="10" t="s">
        <v>127</v>
      </c>
      <c r="C37" s="10" t="s">
        <v>112</v>
      </c>
      <c r="D37" s="10" t="s">
        <v>115</v>
      </c>
      <c r="E37" s="18">
        <v>102011361.49</v>
      </c>
      <c r="F37" s="18">
        <v>93894583.67</v>
      </c>
      <c r="G37" s="18" t="s">
        <v>54</v>
      </c>
      <c r="H37" s="18">
        <v>8116777.82</v>
      </c>
      <c r="I37" s="18">
        <v>102011361.49</v>
      </c>
      <c r="J37" s="18">
        <v>102011361.49</v>
      </c>
      <c r="K37" s="18">
        <v>0</v>
      </c>
    </row>
    <row r="38" ht="50" customHeight="1">
      <c r="A38" s="11" t="s">
        <v>128</v>
      </c>
      <c r="B38" s="10" t="s">
        <v>129</v>
      </c>
      <c r="C38" s="10" t="s">
        <v>112</v>
      </c>
      <c r="D38" s="10" t="s">
        <v>115</v>
      </c>
      <c r="E38" s="18">
        <v>0</v>
      </c>
      <c r="F38" s="18" t="s">
        <v>54</v>
      </c>
      <c r="G38" s="18" t="s">
        <v>54</v>
      </c>
      <c r="H38" s="18">
        <v>0</v>
      </c>
      <c r="I38" s="18">
        <v>0</v>
      </c>
      <c r="J38" s="18">
        <v>0</v>
      </c>
      <c r="K38" s="18">
        <v>0</v>
      </c>
    </row>
    <row r="39" ht="25" customHeight="1">
      <c r="A39" s="11" t="s">
        <v>130</v>
      </c>
      <c r="B39" s="10" t="s">
        <v>131</v>
      </c>
      <c r="C39" s="10" t="s">
        <v>112</v>
      </c>
      <c r="D39" s="10" t="s">
        <v>115</v>
      </c>
      <c r="E39" s="18">
        <v>12727252.75</v>
      </c>
      <c r="F39" s="18">
        <v>11850909.62</v>
      </c>
      <c r="G39" s="18" t="s">
        <v>54</v>
      </c>
      <c r="H39" s="18">
        <v>876343.13</v>
      </c>
      <c r="I39" s="18">
        <v>12727252.75</v>
      </c>
      <c r="J39" s="18">
        <v>12727252.75</v>
      </c>
      <c r="K39" s="18">
        <v>0</v>
      </c>
    </row>
    <row r="40" ht="25" customHeight="1">
      <c r="A40" s="11" t="s">
        <v>132</v>
      </c>
      <c r="B40" s="10" t="s">
        <v>133</v>
      </c>
      <c r="C40" s="10" t="s">
        <v>112</v>
      </c>
      <c r="D40" s="10" t="s">
        <v>115</v>
      </c>
      <c r="E40" s="18">
        <v>70241760.74</v>
      </c>
      <c r="F40" s="18">
        <v>64411337.26</v>
      </c>
      <c r="G40" s="18" t="s">
        <v>54</v>
      </c>
      <c r="H40" s="18">
        <v>5830423.48</v>
      </c>
      <c r="I40" s="18">
        <v>70241760.74</v>
      </c>
      <c r="J40" s="18">
        <v>70241760.74</v>
      </c>
      <c r="K40" s="18">
        <v>0</v>
      </c>
    </row>
    <row r="41" ht="25" customHeight="1">
      <c r="A41" s="11" t="s">
        <v>134</v>
      </c>
      <c r="B41" s="10" t="s">
        <v>135</v>
      </c>
      <c r="C41" s="10" t="s">
        <v>112</v>
      </c>
      <c r="D41" s="10" t="s">
        <v>115</v>
      </c>
      <c r="E41" s="18">
        <v>7641667.42</v>
      </c>
      <c r="F41" s="18">
        <v>5410275.46</v>
      </c>
      <c r="G41" s="18" t="s">
        <v>54</v>
      </c>
      <c r="H41" s="18">
        <v>2231391.96</v>
      </c>
      <c r="I41" s="18">
        <v>7641667.42</v>
      </c>
      <c r="J41" s="18">
        <v>7641667.42</v>
      </c>
      <c r="K41" s="18">
        <v>0</v>
      </c>
    </row>
    <row r="42" ht="25" customHeight="1">
      <c r="A42" s="11" t="s">
        <v>136</v>
      </c>
      <c r="B42" s="10" t="s">
        <v>137</v>
      </c>
      <c r="C42" s="10" t="s">
        <v>112</v>
      </c>
      <c r="D42" s="10" t="s">
        <v>115</v>
      </c>
      <c r="E42" s="18">
        <v>30964330.39</v>
      </c>
      <c r="F42" s="18">
        <v>28902368.27</v>
      </c>
      <c r="G42" s="18" t="s">
        <v>54</v>
      </c>
      <c r="H42" s="18">
        <v>2061962.12</v>
      </c>
      <c r="I42" s="18">
        <v>30964330.39</v>
      </c>
      <c r="J42" s="18">
        <v>30964330.39</v>
      </c>
      <c r="K42" s="18">
        <v>0</v>
      </c>
    </row>
    <row r="43" ht="25" customHeight="1">
      <c r="A43" s="11" t="s">
        <v>138</v>
      </c>
      <c r="B43" s="10" t="s">
        <v>139</v>
      </c>
      <c r="C43" s="10" t="s">
        <v>112</v>
      </c>
      <c r="D43" s="10" t="s">
        <v>115</v>
      </c>
      <c r="E43" s="18">
        <v>0</v>
      </c>
      <c r="F43" s="18" t="s">
        <v>54</v>
      </c>
      <c r="G43" s="18" t="s">
        <v>54</v>
      </c>
      <c r="H43" s="18">
        <v>0</v>
      </c>
      <c r="I43" s="18">
        <v>0</v>
      </c>
      <c r="J43" s="18">
        <v>0</v>
      </c>
      <c r="K43" s="18">
        <v>0</v>
      </c>
    </row>
    <row r="44" ht="25" customHeight="1">
      <c r="A44" s="11" t="s">
        <v>140</v>
      </c>
      <c r="B44" s="10" t="s">
        <v>141</v>
      </c>
      <c r="C44" s="10" t="s">
        <v>112</v>
      </c>
      <c r="D44" s="10" t="s">
        <v>115</v>
      </c>
      <c r="E44" s="18">
        <v>30964330.39</v>
      </c>
      <c r="F44" s="18">
        <v>28902368.27</v>
      </c>
      <c r="G44" s="18" t="s">
        <v>54</v>
      </c>
      <c r="H44" s="18">
        <v>2061962.12</v>
      </c>
      <c r="I44" s="18">
        <v>30964330.39</v>
      </c>
      <c r="J44" s="18">
        <v>30964330.39</v>
      </c>
      <c r="K44" s="18">
        <v>0</v>
      </c>
    </row>
    <row r="45" ht="25" customHeight="1">
      <c r="A45" s="11" t="s">
        <v>142</v>
      </c>
      <c r="B45" s="10" t="s">
        <v>143</v>
      </c>
      <c r="C45" s="10" t="s">
        <v>112</v>
      </c>
      <c r="D45" s="10" t="s">
        <v>115</v>
      </c>
      <c r="E45" s="18">
        <v>2731293.62</v>
      </c>
      <c r="F45" s="18">
        <v>2731293.62</v>
      </c>
      <c r="G45" s="18" t="s">
        <v>54</v>
      </c>
      <c r="H45" s="18">
        <v>0</v>
      </c>
      <c r="I45" s="18">
        <v>2731293.62</v>
      </c>
      <c r="J45" s="18">
        <v>2731293.62</v>
      </c>
      <c r="K45" s="18">
        <v>0</v>
      </c>
    </row>
    <row r="46" ht="25" customHeight="1">
      <c r="A46" s="11" t="s">
        <v>144</v>
      </c>
      <c r="B46" s="10" t="s">
        <v>145</v>
      </c>
      <c r="C46" s="10" t="s">
        <v>112</v>
      </c>
      <c r="D46" s="10" t="s">
        <v>115</v>
      </c>
      <c r="E46" s="18">
        <v>27097390.46</v>
      </c>
      <c r="F46" s="18">
        <v>25626524.54</v>
      </c>
      <c r="G46" s="18" t="s">
        <v>54</v>
      </c>
      <c r="H46" s="18">
        <v>1470865.92</v>
      </c>
      <c r="I46" s="18">
        <v>27097390.46</v>
      </c>
      <c r="J46" s="18">
        <v>27097390.46</v>
      </c>
      <c r="K46" s="18">
        <v>0</v>
      </c>
    </row>
    <row r="47" ht="25" customHeight="1">
      <c r="A47" s="11" t="s">
        <v>146</v>
      </c>
      <c r="B47" s="10" t="s">
        <v>147</v>
      </c>
      <c r="C47" s="10" t="s">
        <v>112</v>
      </c>
      <c r="D47" s="10" t="s">
        <v>115</v>
      </c>
      <c r="E47" s="18">
        <v>1807078.85</v>
      </c>
      <c r="F47" s="18">
        <v>1740875.37</v>
      </c>
      <c r="G47" s="18" t="s">
        <v>54</v>
      </c>
      <c r="H47" s="18">
        <v>66203.48</v>
      </c>
      <c r="I47" s="18">
        <v>1807078.85</v>
      </c>
      <c r="J47" s="18">
        <v>1807078.85</v>
      </c>
      <c r="K47" s="18">
        <v>0</v>
      </c>
    </row>
    <row r="48" ht="25" customHeight="1">
      <c r="A48" s="11" t="s">
        <v>148</v>
      </c>
      <c r="B48" s="10" t="s">
        <v>149</v>
      </c>
      <c r="C48" s="10" t="s">
        <v>112</v>
      </c>
      <c r="D48" s="10" t="s">
        <v>150</v>
      </c>
      <c r="E48" s="18">
        <v>900000</v>
      </c>
      <c r="F48" s="18">
        <v>750000</v>
      </c>
      <c r="G48" s="18" t="s">
        <v>54</v>
      </c>
      <c r="H48" s="18">
        <v>150000</v>
      </c>
      <c r="I48" s="18">
        <v>900000</v>
      </c>
      <c r="J48" s="18">
        <v>900000</v>
      </c>
      <c r="K48" s="18">
        <v>0</v>
      </c>
    </row>
    <row r="49" ht="50" customHeight="1">
      <c r="A49" s="11" t="s">
        <v>151</v>
      </c>
      <c r="B49" s="10" t="s">
        <v>152</v>
      </c>
      <c r="C49" s="10" t="s">
        <v>153</v>
      </c>
      <c r="D49" s="10"/>
      <c r="E49" s="18">
        <v>820000</v>
      </c>
      <c r="F49" s="18" t="s">
        <v>54</v>
      </c>
      <c r="G49" s="18" t="s">
        <v>54</v>
      </c>
      <c r="H49" s="18">
        <v>820000</v>
      </c>
      <c r="I49" s="18">
        <v>510000</v>
      </c>
      <c r="J49" s="18">
        <v>510000</v>
      </c>
      <c r="K49" s="18">
        <v>0</v>
      </c>
    </row>
    <row r="50" ht="63" customHeight="1">
      <c r="A50" s="11" t="s">
        <v>154</v>
      </c>
      <c r="B50" s="10" t="s">
        <v>155</v>
      </c>
      <c r="C50" s="10" t="s">
        <v>153</v>
      </c>
      <c r="D50" s="10" t="s">
        <v>156</v>
      </c>
      <c r="E50" s="18">
        <v>10000</v>
      </c>
      <c r="F50" s="18" t="s">
        <v>54</v>
      </c>
      <c r="G50" s="18" t="s">
        <v>54</v>
      </c>
      <c r="H50" s="18">
        <v>10000</v>
      </c>
      <c r="I50" s="18">
        <v>10000</v>
      </c>
      <c r="J50" s="18">
        <v>10000</v>
      </c>
      <c r="K50" s="18">
        <v>0</v>
      </c>
    </row>
    <row r="51" ht="25" customHeight="1">
      <c r="A51" s="11" t="s">
        <v>157</v>
      </c>
      <c r="B51" s="10" t="s">
        <v>158</v>
      </c>
      <c r="C51" s="10" t="s">
        <v>153</v>
      </c>
      <c r="D51" s="10" t="s">
        <v>159</v>
      </c>
      <c r="E51" s="18">
        <v>10000</v>
      </c>
      <c r="F51" s="18" t="s">
        <v>54</v>
      </c>
      <c r="G51" s="18" t="s">
        <v>54</v>
      </c>
      <c r="H51" s="18">
        <v>10000</v>
      </c>
      <c r="I51" s="18">
        <v>0</v>
      </c>
      <c r="J51" s="18">
        <v>0</v>
      </c>
      <c r="K51" s="18">
        <v>0</v>
      </c>
    </row>
    <row r="52" ht="75" customHeight="1">
      <c r="A52" s="11" t="s">
        <v>160</v>
      </c>
      <c r="B52" s="10" t="s">
        <v>161</v>
      </c>
      <c r="C52" s="10" t="s">
        <v>153</v>
      </c>
      <c r="D52" s="10" t="s">
        <v>162</v>
      </c>
      <c r="E52" s="18">
        <v>800000</v>
      </c>
      <c r="F52" s="18" t="s">
        <v>54</v>
      </c>
      <c r="G52" s="18" t="s">
        <v>54</v>
      </c>
      <c r="H52" s="18">
        <v>800000</v>
      </c>
      <c r="I52" s="18">
        <v>500000</v>
      </c>
      <c r="J52" s="18">
        <v>500000</v>
      </c>
      <c r="K52" s="18">
        <v>0</v>
      </c>
    </row>
    <row r="53" ht="50" customHeight="1">
      <c r="A53" s="11" t="s">
        <v>163</v>
      </c>
      <c r="B53" s="10" t="s">
        <v>164</v>
      </c>
      <c r="C53" s="10" t="s">
        <v>153</v>
      </c>
      <c r="D53" s="10" t="s">
        <v>150</v>
      </c>
      <c r="E53" s="18">
        <v>0</v>
      </c>
      <c r="F53" s="18" t="s">
        <v>54</v>
      </c>
      <c r="G53" s="18" t="s">
        <v>54</v>
      </c>
      <c r="H53" s="18">
        <v>0</v>
      </c>
      <c r="I53" s="18">
        <v>0</v>
      </c>
      <c r="J53" s="18">
        <v>0</v>
      </c>
      <c r="K53" s="18">
        <v>0</v>
      </c>
    </row>
    <row r="54" ht="25" customHeight="1">
      <c r="A54" s="11" t="s">
        <v>165</v>
      </c>
      <c r="B54" s="10" t="s">
        <v>166</v>
      </c>
      <c r="C54" s="10" t="s">
        <v>153</v>
      </c>
      <c r="D54" s="10" t="s">
        <v>167</v>
      </c>
      <c r="E54" s="18">
        <v>0</v>
      </c>
      <c r="F54" s="18" t="s">
        <v>54</v>
      </c>
      <c r="G54" s="18" t="s">
        <v>54</v>
      </c>
      <c r="H54" s="18">
        <v>0</v>
      </c>
      <c r="I54" s="18">
        <v>0</v>
      </c>
      <c r="J54" s="18">
        <v>0</v>
      </c>
      <c r="K54" s="18">
        <v>0</v>
      </c>
    </row>
    <row r="55" ht="50" customHeight="1">
      <c r="A55" s="11" t="s">
        <v>168</v>
      </c>
      <c r="B55" s="10" t="s">
        <v>169</v>
      </c>
      <c r="C55" s="10" t="s">
        <v>170</v>
      </c>
      <c r="D55" s="10"/>
      <c r="E55" s="18">
        <v>0</v>
      </c>
      <c r="F55" s="18" t="s">
        <v>54</v>
      </c>
      <c r="G55" s="18" t="s">
        <v>54</v>
      </c>
      <c r="H55" s="18">
        <v>0</v>
      </c>
      <c r="I55" s="18">
        <v>0</v>
      </c>
      <c r="J55" s="18">
        <v>0</v>
      </c>
      <c r="K55" s="18">
        <v>0</v>
      </c>
    </row>
    <row r="56" ht="63" customHeight="1">
      <c r="A56" s="11" t="s">
        <v>154</v>
      </c>
      <c r="B56" s="10" t="s">
        <v>171</v>
      </c>
      <c r="C56" s="10" t="s">
        <v>170</v>
      </c>
      <c r="D56" s="10" t="s">
        <v>156</v>
      </c>
      <c r="E56" s="18">
        <v>0</v>
      </c>
      <c r="F56" s="18" t="s">
        <v>54</v>
      </c>
      <c r="G56" s="18" t="s">
        <v>54</v>
      </c>
      <c r="H56" s="18">
        <v>0</v>
      </c>
      <c r="I56" s="18">
        <v>0</v>
      </c>
      <c r="J56" s="18">
        <v>0</v>
      </c>
      <c r="K56" s="18">
        <v>0</v>
      </c>
    </row>
    <row r="57" ht="25" customHeight="1">
      <c r="A57" s="11" t="s">
        <v>157</v>
      </c>
      <c r="B57" s="10" t="s">
        <v>172</v>
      </c>
      <c r="C57" s="10" t="s">
        <v>170</v>
      </c>
      <c r="D57" s="10" t="s">
        <v>159</v>
      </c>
      <c r="E57" s="18">
        <v>0</v>
      </c>
      <c r="F57" s="18" t="s">
        <v>54</v>
      </c>
      <c r="G57" s="18" t="s">
        <v>54</v>
      </c>
      <c r="H57" s="18">
        <v>0</v>
      </c>
      <c r="I57" s="18">
        <v>0</v>
      </c>
      <c r="J57" s="18">
        <v>0</v>
      </c>
      <c r="K57" s="18">
        <v>0</v>
      </c>
    </row>
    <row r="58" ht="75" customHeight="1">
      <c r="A58" s="11" t="s">
        <v>160</v>
      </c>
      <c r="B58" s="10" t="s">
        <v>173</v>
      </c>
      <c r="C58" s="10" t="s">
        <v>170</v>
      </c>
      <c r="D58" s="10" t="s">
        <v>162</v>
      </c>
      <c r="E58" s="18">
        <v>0</v>
      </c>
      <c r="F58" s="18" t="s">
        <v>54</v>
      </c>
      <c r="G58" s="18" t="s">
        <v>54</v>
      </c>
      <c r="H58" s="18">
        <v>0</v>
      </c>
      <c r="I58" s="18">
        <v>0</v>
      </c>
      <c r="J58" s="18">
        <v>0</v>
      </c>
      <c r="K58" s="18">
        <v>0</v>
      </c>
    </row>
    <row r="59" ht="50" customHeight="1">
      <c r="A59" s="11" t="s">
        <v>163</v>
      </c>
      <c r="B59" s="10" t="s">
        <v>174</v>
      </c>
      <c r="C59" s="10" t="s">
        <v>170</v>
      </c>
      <c r="D59" s="10" t="s">
        <v>150</v>
      </c>
      <c r="E59" s="18">
        <v>0</v>
      </c>
      <c r="F59" s="18" t="s">
        <v>54</v>
      </c>
      <c r="G59" s="18" t="s">
        <v>54</v>
      </c>
      <c r="H59" s="18">
        <v>0</v>
      </c>
      <c r="I59" s="18">
        <v>0</v>
      </c>
      <c r="J59" s="18">
        <v>0</v>
      </c>
      <c r="K59" s="18">
        <v>0</v>
      </c>
    </row>
    <row r="60" ht="75" customHeight="1">
      <c r="A60" s="11" t="s">
        <v>175</v>
      </c>
      <c r="B60" s="10" t="s">
        <v>176</v>
      </c>
      <c r="C60" s="10" t="s">
        <v>177</v>
      </c>
      <c r="D60" s="10"/>
      <c r="E60" s="18">
        <v>55864073.25</v>
      </c>
      <c r="F60" s="18">
        <v>51387362.83</v>
      </c>
      <c r="G60" s="18" t="s">
        <v>54</v>
      </c>
      <c r="H60" s="18">
        <v>4476710.42</v>
      </c>
      <c r="I60" s="18">
        <v>55864073.25</v>
      </c>
      <c r="J60" s="18">
        <v>55864073.25</v>
      </c>
      <c r="K60" s="18">
        <v>0</v>
      </c>
    </row>
    <row r="61" ht="38" customHeight="1">
      <c r="A61" s="11" t="s">
        <v>178</v>
      </c>
      <c r="B61" s="10" t="s">
        <v>179</v>
      </c>
      <c r="C61" s="10" t="s">
        <v>177</v>
      </c>
      <c r="D61" s="10" t="s">
        <v>180</v>
      </c>
      <c r="E61" s="18">
        <v>55864073.25</v>
      </c>
      <c r="F61" s="18">
        <v>51387362.83</v>
      </c>
      <c r="G61" s="18" t="s">
        <v>54</v>
      </c>
      <c r="H61" s="18">
        <v>4476710.42</v>
      </c>
      <c r="I61" s="18">
        <v>55864073.25</v>
      </c>
      <c r="J61" s="18">
        <v>55864073.25</v>
      </c>
      <c r="K61" s="18">
        <v>0</v>
      </c>
    </row>
    <row r="62" ht="25" customHeight="1">
      <c r="A62" s="11" t="s">
        <v>181</v>
      </c>
      <c r="B62" s="10" t="s">
        <v>182</v>
      </c>
      <c r="C62" s="10" t="s">
        <v>177</v>
      </c>
      <c r="D62" s="10"/>
      <c r="E62" s="18">
        <v>0</v>
      </c>
      <c r="F62" s="18" t="s">
        <v>54</v>
      </c>
      <c r="G62" s="18" t="s">
        <v>54</v>
      </c>
      <c r="H62" s="18">
        <v>0</v>
      </c>
      <c r="I62" s="18">
        <v>0</v>
      </c>
      <c r="J62" s="18">
        <v>0</v>
      </c>
      <c r="K62" s="18">
        <v>0</v>
      </c>
    </row>
    <row r="63" ht="25" customHeight="1">
      <c r="A63" s="11" t="s">
        <v>183</v>
      </c>
      <c r="B63" s="10" t="s">
        <v>184</v>
      </c>
      <c r="C63" s="10" t="s">
        <v>185</v>
      </c>
      <c r="D63" s="10"/>
      <c r="E63" s="18">
        <v>589768</v>
      </c>
      <c r="F63" s="18" t="s">
        <v>54</v>
      </c>
      <c r="G63" s="18" t="s">
        <v>54</v>
      </c>
      <c r="H63" s="18">
        <v>589768</v>
      </c>
      <c r="I63" s="18">
        <v>451848</v>
      </c>
      <c r="J63" s="18">
        <v>451848</v>
      </c>
      <c r="K63" s="18">
        <v>0</v>
      </c>
    </row>
    <row r="64" ht="63" customHeight="1">
      <c r="A64" s="11" t="s">
        <v>186</v>
      </c>
      <c r="B64" s="10" t="s">
        <v>187</v>
      </c>
      <c r="C64" s="10" t="s">
        <v>188</v>
      </c>
      <c r="D64" s="10" t="s">
        <v>189</v>
      </c>
      <c r="E64" s="18">
        <v>50000</v>
      </c>
      <c r="F64" s="18" t="s">
        <v>54</v>
      </c>
      <c r="G64" s="18" t="s">
        <v>54</v>
      </c>
      <c r="H64" s="18">
        <v>50000</v>
      </c>
      <c r="I64" s="18">
        <v>50000</v>
      </c>
      <c r="J64" s="18">
        <v>50000</v>
      </c>
      <c r="K64" s="18">
        <v>0</v>
      </c>
    </row>
    <row r="65" ht="63" customHeight="1">
      <c r="A65" s="11" t="s">
        <v>190</v>
      </c>
      <c r="B65" s="10" t="s">
        <v>191</v>
      </c>
      <c r="C65" s="10" t="s">
        <v>192</v>
      </c>
      <c r="D65" s="10" t="s">
        <v>189</v>
      </c>
      <c r="E65" s="18">
        <v>50000</v>
      </c>
      <c r="F65" s="18" t="s">
        <v>54</v>
      </c>
      <c r="G65" s="18" t="s">
        <v>54</v>
      </c>
      <c r="H65" s="18">
        <v>50000</v>
      </c>
      <c r="I65" s="18">
        <v>50000</v>
      </c>
      <c r="J65" s="18">
        <v>50000</v>
      </c>
      <c r="K65" s="18">
        <v>0</v>
      </c>
    </row>
    <row r="66" ht="50" customHeight="1">
      <c r="A66" s="11" t="s">
        <v>193</v>
      </c>
      <c r="B66" s="10" t="s">
        <v>194</v>
      </c>
      <c r="C66" s="10" t="s">
        <v>195</v>
      </c>
      <c r="D66" s="10"/>
      <c r="E66" s="18">
        <v>80000</v>
      </c>
      <c r="F66" s="18" t="s">
        <v>54</v>
      </c>
      <c r="G66" s="18" t="s">
        <v>54</v>
      </c>
      <c r="H66" s="18">
        <v>80000</v>
      </c>
      <c r="I66" s="18">
        <v>80000</v>
      </c>
      <c r="J66" s="18">
        <v>80000</v>
      </c>
      <c r="K66" s="18">
        <v>0</v>
      </c>
    </row>
    <row r="67" ht="25" customHeight="1">
      <c r="A67" s="11" t="s">
        <v>196</v>
      </c>
      <c r="B67" s="10" t="s">
        <v>197</v>
      </c>
      <c r="C67" s="10" t="s">
        <v>195</v>
      </c>
      <c r="D67" s="10" t="s">
        <v>198</v>
      </c>
      <c r="E67" s="18">
        <v>80000</v>
      </c>
      <c r="F67" s="18" t="s">
        <v>54</v>
      </c>
      <c r="G67" s="18" t="s">
        <v>54</v>
      </c>
      <c r="H67" s="18">
        <v>80000</v>
      </c>
      <c r="I67" s="18">
        <v>80000</v>
      </c>
      <c r="J67" s="18">
        <v>80000</v>
      </c>
      <c r="K67" s="18">
        <v>0</v>
      </c>
    </row>
    <row r="68" ht="63" customHeight="1">
      <c r="A68" s="11" t="s">
        <v>199</v>
      </c>
      <c r="B68" s="10" t="s">
        <v>200</v>
      </c>
      <c r="C68" s="10" t="s">
        <v>195</v>
      </c>
      <c r="D68" s="10" t="s">
        <v>201</v>
      </c>
      <c r="E68" s="18">
        <v>0</v>
      </c>
      <c r="F68" s="18" t="s">
        <v>54</v>
      </c>
      <c r="G68" s="18" t="s">
        <v>54</v>
      </c>
      <c r="H68" s="18">
        <v>0</v>
      </c>
      <c r="I68" s="18">
        <v>0</v>
      </c>
      <c r="J68" s="18">
        <v>0</v>
      </c>
      <c r="K68" s="18">
        <v>0</v>
      </c>
    </row>
    <row r="69" ht="100" customHeight="1">
      <c r="A69" s="11" t="s">
        <v>202</v>
      </c>
      <c r="B69" s="10" t="s">
        <v>203</v>
      </c>
      <c r="C69" s="10" t="s">
        <v>204</v>
      </c>
      <c r="D69" s="10" t="s">
        <v>201</v>
      </c>
      <c r="E69" s="18">
        <v>459768</v>
      </c>
      <c r="F69" s="18" t="s">
        <v>54</v>
      </c>
      <c r="G69" s="18" t="s">
        <v>54</v>
      </c>
      <c r="H69" s="18">
        <v>459768</v>
      </c>
      <c r="I69" s="18">
        <v>321848</v>
      </c>
      <c r="J69" s="18">
        <v>321848</v>
      </c>
      <c r="K69" s="18">
        <v>0</v>
      </c>
    </row>
    <row r="70" ht="25" customHeight="1">
      <c r="A70" s="11" t="s">
        <v>205</v>
      </c>
      <c r="B70" s="10" t="s">
        <v>206</v>
      </c>
      <c r="C70" s="10" t="s">
        <v>207</v>
      </c>
      <c r="D70" s="10" t="s">
        <v>198</v>
      </c>
      <c r="E70" s="18">
        <v>0</v>
      </c>
      <c r="F70" s="18" t="s">
        <v>54</v>
      </c>
      <c r="G70" s="18" t="s">
        <v>54</v>
      </c>
      <c r="H70" s="18">
        <v>0</v>
      </c>
      <c r="I70" s="18">
        <v>0</v>
      </c>
      <c r="J70" s="18">
        <v>0</v>
      </c>
      <c r="K70" s="18">
        <v>0</v>
      </c>
    </row>
    <row r="71" ht="25" customHeight="1">
      <c r="A71" s="11" t="s">
        <v>208</v>
      </c>
      <c r="B71" s="10" t="s">
        <v>209</v>
      </c>
      <c r="C71" s="10" t="s">
        <v>210</v>
      </c>
      <c r="D71" s="10"/>
      <c r="E71" s="18">
        <v>14962892.15</v>
      </c>
      <c r="F71" s="18">
        <v>12580707.63</v>
      </c>
      <c r="G71" s="18" t="s">
        <v>54</v>
      </c>
      <c r="H71" s="18">
        <v>2382184.52</v>
      </c>
      <c r="I71" s="18">
        <v>14962892.15</v>
      </c>
      <c r="J71" s="18">
        <v>14962892.15</v>
      </c>
      <c r="K71" s="18">
        <v>0</v>
      </c>
    </row>
    <row r="72" ht="38" customHeight="1">
      <c r="A72" s="11" t="s">
        <v>211</v>
      </c>
      <c r="B72" s="10" t="s">
        <v>212</v>
      </c>
      <c r="C72" s="10" t="s">
        <v>213</v>
      </c>
      <c r="D72" s="10" t="s">
        <v>214</v>
      </c>
      <c r="E72" s="18">
        <v>13737292.15</v>
      </c>
      <c r="F72" s="18">
        <v>12323107.63</v>
      </c>
      <c r="G72" s="18" t="s">
        <v>54</v>
      </c>
      <c r="H72" s="18">
        <v>1414184.52</v>
      </c>
      <c r="I72" s="18">
        <v>13737292.15</v>
      </c>
      <c r="J72" s="18">
        <v>13737292.15</v>
      </c>
      <c r="K72" s="18">
        <v>0</v>
      </c>
    </row>
    <row r="73" ht="75" customHeight="1">
      <c r="A73" s="11" t="s">
        <v>215</v>
      </c>
      <c r="B73" s="10" t="s">
        <v>216</v>
      </c>
      <c r="C73" s="10" t="s">
        <v>217</v>
      </c>
      <c r="D73" s="10" t="s">
        <v>214</v>
      </c>
      <c r="E73" s="18">
        <v>270600</v>
      </c>
      <c r="F73" s="18">
        <v>257600</v>
      </c>
      <c r="G73" s="18" t="s">
        <v>54</v>
      </c>
      <c r="H73" s="18">
        <v>13000</v>
      </c>
      <c r="I73" s="18">
        <v>270600</v>
      </c>
      <c r="J73" s="18">
        <v>270600</v>
      </c>
      <c r="K73" s="18">
        <v>0</v>
      </c>
    </row>
    <row r="74" ht="50" customHeight="1">
      <c r="A74" s="11" t="s">
        <v>218</v>
      </c>
      <c r="B74" s="10" t="s">
        <v>219</v>
      </c>
      <c r="C74" s="10" t="s">
        <v>220</v>
      </c>
      <c r="D74" s="10"/>
      <c r="E74" s="18">
        <v>955000</v>
      </c>
      <c r="F74" s="18" t="s">
        <v>54</v>
      </c>
      <c r="G74" s="18" t="s">
        <v>54</v>
      </c>
      <c r="H74" s="18">
        <v>955000</v>
      </c>
      <c r="I74" s="18">
        <v>955000</v>
      </c>
      <c r="J74" s="18">
        <v>955000</v>
      </c>
      <c r="K74" s="18">
        <v>0</v>
      </c>
    </row>
    <row r="75" ht="25" customHeight="1">
      <c r="A75" s="11" t="s">
        <v>221</v>
      </c>
      <c r="B75" s="10" t="s">
        <v>222</v>
      </c>
      <c r="C75" s="10" t="s">
        <v>220</v>
      </c>
      <c r="D75" s="10" t="s">
        <v>223</v>
      </c>
      <c r="E75" s="18">
        <v>840000</v>
      </c>
      <c r="F75" s="18" t="s">
        <v>54</v>
      </c>
      <c r="G75" s="18" t="s">
        <v>54</v>
      </c>
      <c r="H75" s="18">
        <v>840000</v>
      </c>
      <c r="I75" s="18">
        <v>840000</v>
      </c>
      <c r="J75" s="18">
        <v>840000</v>
      </c>
      <c r="K75" s="18">
        <v>0</v>
      </c>
    </row>
    <row r="76" ht="25" customHeight="1">
      <c r="A76" s="11" t="s">
        <v>224</v>
      </c>
      <c r="B76" s="10" t="s">
        <v>225</v>
      </c>
      <c r="C76" s="10" t="s">
        <v>220</v>
      </c>
      <c r="D76" s="10" t="s">
        <v>201</v>
      </c>
      <c r="E76" s="18">
        <v>0</v>
      </c>
      <c r="F76" s="18" t="s">
        <v>54</v>
      </c>
      <c r="G76" s="18" t="s">
        <v>54</v>
      </c>
      <c r="H76" s="18">
        <v>0</v>
      </c>
      <c r="I76" s="18">
        <v>0</v>
      </c>
      <c r="J76" s="18">
        <v>0</v>
      </c>
      <c r="K76" s="18">
        <v>0</v>
      </c>
    </row>
    <row r="77" ht="25" customHeight="1">
      <c r="A77" s="11" t="s">
        <v>226</v>
      </c>
      <c r="B77" s="10" t="s">
        <v>227</v>
      </c>
      <c r="C77" s="10" t="s">
        <v>220</v>
      </c>
      <c r="D77" s="10" t="s">
        <v>228</v>
      </c>
      <c r="E77" s="18">
        <v>115000</v>
      </c>
      <c r="F77" s="18" t="s">
        <v>54</v>
      </c>
      <c r="G77" s="18" t="s">
        <v>54</v>
      </c>
      <c r="H77" s="18">
        <v>115000</v>
      </c>
      <c r="I77" s="18">
        <v>115000</v>
      </c>
      <c r="J77" s="18">
        <v>115000</v>
      </c>
      <c r="K77" s="18">
        <v>0</v>
      </c>
    </row>
    <row r="78" ht="25" customHeight="1">
      <c r="A78" s="11" t="s">
        <v>229</v>
      </c>
      <c r="B78" s="10" t="s">
        <v>230</v>
      </c>
      <c r="C78" s="10" t="s">
        <v>53</v>
      </c>
      <c r="D78" s="10"/>
      <c r="E78" s="18">
        <v>0</v>
      </c>
      <c r="F78" s="18" t="s">
        <v>54</v>
      </c>
      <c r="G78" s="18" t="s">
        <v>54</v>
      </c>
      <c r="H78" s="18">
        <v>0</v>
      </c>
      <c r="I78" s="18">
        <v>0</v>
      </c>
      <c r="J78" s="18">
        <v>0</v>
      </c>
      <c r="K78" s="18">
        <v>0</v>
      </c>
    </row>
    <row r="79" ht="38" customHeight="1">
      <c r="A79" s="11" t="s">
        <v>231</v>
      </c>
      <c r="B79" s="10" t="s">
        <v>232</v>
      </c>
      <c r="C79" s="10" t="s">
        <v>233</v>
      </c>
      <c r="D79" s="10" t="s">
        <v>234</v>
      </c>
      <c r="E79" s="18">
        <v>0</v>
      </c>
      <c r="F79" s="18" t="s">
        <v>54</v>
      </c>
      <c r="G79" s="18" t="s">
        <v>54</v>
      </c>
      <c r="H79" s="18">
        <v>0</v>
      </c>
      <c r="I79" s="18">
        <v>0</v>
      </c>
      <c r="J79" s="18">
        <v>0</v>
      </c>
      <c r="K79" s="18">
        <v>0</v>
      </c>
    </row>
    <row r="80" ht="25" customHeight="1">
      <c r="A80" s="11" t="s">
        <v>235</v>
      </c>
      <c r="B80" s="10" t="s">
        <v>236</v>
      </c>
      <c r="C80" s="10" t="s">
        <v>237</v>
      </c>
      <c r="D80" s="10" t="s">
        <v>234</v>
      </c>
      <c r="E80" s="18">
        <v>0</v>
      </c>
      <c r="F80" s="18" t="s">
        <v>54</v>
      </c>
      <c r="G80" s="18" t="s">
        <v>54</v>
      </c>
      <c r="H80" s="18">
        <v>0</v>
      </c>
      <c r="I80" s="18">
        <v>0</v>
      </c>
      <c r="J80" s="18">
        <v>0</v>
      </c>
      <c r="K80" s="18">
        <v>0</v>
      </c>
    </row>
    <row r="81" ht="50" customHeight="1">
      <c r="A81" s="11" t="s">
        <v>238</v>
      </c>
      <c r="B81" s="10" t="s">
        <v>239</v>
      </c>
      <c r="C81" s="10" t="s">
        <v>240</v>
      </c>
      <c r="D81" s="10" t="s">
        <v>241</v>
      </c>
      <c r="E81" s="18">
        <v>0</v>
      </c>
      <c r="F81" s="18" t="s">
        <v>54</v>
      </c>
      <c r="G81" s="18" t="s">
        <v>54</v>
      </c>
      <c r="H81" s="18">
        <v>0</v>
      </c>
      <c r="I81" s="18">
        <v>0</v>
      </c>
      <c r="J81" s="18">
        <v>0</v>
      </c>
      <c r="K81" s="18">
        <v>0</v>
      </c>
    </row>
    <row r="82" ht="50" customHeight="1">
      <c r="A82" s="11" t="s">
        <v>242</v>
      </c>
      <c r="B82" s="10" t="s">
        <v>243</v>
      </c>
      <c r="C82" s="10" t="s">
        <v>244</v>
      </c>
      <c r="D82" s="10" t="s">
        <v>241</v>
      </c>
      <c r="E82" s="18">
        <v>0</v>
      </c>
      <c r="F82" s="18" t="s">
        <v>54</v>
      </c>
      <c r="G82" s="18" t="s">
        <v>54</v>
      </c>
      <c r="H82" s="18">
        <v>0</v>
      </c>
      <c r="I82" s="18">
        <v>0</v>
      </c>
      <c r="J82" s="18">
        <v>0</v>
      </c>
      <c r="K82" s="18">
        <v>0</v>
      </c>
    </row>
    <row r="83" ht="25" customHeight="1">
      <c r="A83" s="11" t="s">
        <v>245</v>
      </c>
      <c r="B83" s="10" t="s">
        <v>246</v>
      </c>
      <c r="C83" s="10" t="s">
        <v>247</v>
      </c>
      <c r="D83" s="10" t="s">
        <v>248</v>
      </c>
      <c r="E83" s="18">
        <v>0</v>
      </c>
      <c r="F83" s="18" t="s">
        <v>54</v>
      </c>
      <c r="G83" s="18" t="s">
        <v>54</v>
      </c>
      <c r="H83" s="18">
        <v>0</v>
      </c>
      <c r="I83" s="18">
        <v>0</v>
      </c>
      <c r="J83" s="18">
        <v>0</v>
      </c>
      <c r="K83" s="18">
        <v>0</v>
      </c>
    </row>
    <row r="84" ht="63" customHeight="1">
      <c r="A84" s="11" t="s">
        <v>249</v>
      </c>
      <c r="B84" s="10" t="s">
        <v>250</v>
      </c>
      <c r="C84" s="10" t="s">
        <v>247</v>
      </c>
      <c r="D84" s="10" t="s">
        <v>248</v>
      </c>
      <c r="E84" s="18">
        <v>0</v>
      </c>
      <c r="F84" s="18" t="s">
        <v>54</v>
      </c>
      <c r="G84" s="18" t="s">
        <v>54</v>
      </c>
      <c r="H84" s="18">
        <v>0</v>
      </c>
      <c r="I84" s="18">
        <v>0</v>
      </c>
      <c r="J84" s="18">
        <v>0</v>
      </c>
      <c r="K84" s="18">
        <v>0</v>
      </c>
    </row>
    <row r="85" ht="50" customHeight="1">
      <c r="A85" s="11" t="s">
        <v>251</v>
      </c>
      <c r="B85" s="10" t="s">
        <v>252</v>
      </c>
      <c r="C85" s="10" t="s">
        <v>247</v>
      </c>
      <c r="D85" s="10" t="s">
        <v>228</v>
      </c>
      <c r="E85" s="18">
        <v>0</v>
      </c>
      <c r="F85" s="18" t="s">
        <v>54</v>
      </c>
      <c r="G85" s="18" t="s">
        <v>54</v>
      </c>
      <c r="H85" s="18">
        <v>0</v>
      </c>
      <c r="I85" s="18">
        <v>0</v>
      </c>
      <c r="J85" s="18">
        <v>0</v>
      </c>
      <c r="K85" s="18">
        <v>0</v>
      </c>
    </row>
    <row r="86" ht="75" customHeight="1">
      <c r="A86" s="11" t="s">
        <v>253</v>
      </c>
      <c r="B86" s="10" t="s">
        <v>254</v>
      </c>
      <c r="C86" s="10" t="s">
        <v>255</v>
      </c>
      <c r="D86" s="10"/>
      <c r="E86" s="18">
        <v>0</v>
      </c>
      <c r="F86" s="18" t="s">
        <v>54</v>
      </c>
      <c r="G86" s="18" t="s">
        <v>54</v>
      </c>
      <c r="H86" s="18">
        <v>0</v>
      </c>
      <c r="I86" s="18">
        <v>0</v>
      </c>
      <c r="J86" s="18">
        <v>0</v>
      </c>
      <c r="K86" s="18">
        <v>0</v>
      </c>
    </row>
    <row r="87" ht="63" customHeight="1">
      <c r="A87" s="11" t="s">
        <v>249</v>
      </c>
      <c r="B87" s="10" t="s">
        <v>256</v>
      </c>
      <c r="C87" s="10" t="s">
        <v>255</v>
      </c>
      <c r="D87" s="10" t="s">
        <v>248</v>
      </c>
      <c r="E87" s="18">
        <v>0</v>
      </c>
      <c r="F87" s="18" t="s">
        <v>54</v>
      </c>
      <c r="G87" s="18" t="s">
        <v>54</v>
      </c>
      <c r="H87" s="18">
        <v>0</v>
      </c>
      <c r="I87" s="18">
        <v>0</v>
      </c>
      <c r="J87" s="18">
        <v>0</v>
      </c>
      <c r="K87" s="18">
        <v>0</v>
      </c>
    </row>
    <row r="88" ht="50" customHeight="1">
      <c r="A88" s="11" t="s">
        <v>251</v>
      </c>
      <c r="B88" s="10" t="s">
        <v>257</v>
      </c>
      <c r="C88" s="10" t="s">
        <v>255</v>
      </c>
      <c r="D88" s="10" t="s">
        <v>228</v>
      </c>
      <c r="E88" s="18">
        <v>0</v>
      </c>
      <c r="F88" s="18" t="s">
        <v>54</v>
      </c>
      <c r="G88" s="18" t="s">
        <v>54</v>
      </c>
      <c r="H88" s="18">
        <v>0</v>
      </c>
      <c r="I88" s="18">
        <v>0</v>
      </c>
      <c r="J88" s="18">
        <v>0</v>
      </c>
      <c r="K88" s="18">
        <v>0</v>
      </c>
    </row>
    <row r="89" ht="50" customHeight="1">
      <c r="A89" s="11" t="s">
        <v>258</v>
      </c>
      <c r="B89" s="10" t="s">
        <v>259</v>
      </c>
      <c r="C89" s="10" t="s">
        <v>53</v>
      </c>
      <c r="D89" s="10"/>
      <c r="E89" s="18">
        <v>0</v>
      </c>
      <c r="F89" s="18" t="s">
        <v>54</v>
      </c>
      <c r="G89" s="18" t="s">
        <v>54</v>
      </c>
      <c r="H89" s="18">
        <v>0</v>
      </c>
      <c r="I89" s="18">
        <v>0</v>
      </c>
      <c r="J89" s="18">
        <v>0</v>
      </c>
      <c r="K89" s="18">
        <v>0</v>
      </c>
    </row>
    <row r="90" ht="75" customHeight="1">
      <c r="A90" s="11" t="s">
        <v>260</v>
      </c>
      <c r="B90" s="10" t="s">
        <v>261</v>
      </c>
      <c r="C90" s="10" t="s">
        <v>262</v>
      </c>
      <c r="D90" s="10" t="s">
        <v>263</v>
      </c>
      <c r="E90" s="18">
        <v>0</v>
      </c>
      <c r="F90" s="18" t="s">
        <v>54</v>
      </c>
      <c r="G90" s="18" t="s">
        <v>54</v>
      </c>
      <c r="H90" s="18">
        <v>0</v>
      </c>
      <c r="I90" s="18">
        <v>0</v>
      </c>
      <c r="J90" s="18">
        <v>0</v>
      </c>
      <c r="K90" s="18">
        <v>0</v>
      </c>
    </row>
    <row r="91" ht="25" customHeight="1">
      <c r="A91" s="11" t="s">
        <v>264</v>
      </c>
      <c r="B91" s="10" t="s">
        <v>265</v>
      </c>
      <c r="C91" s="10" t="s">
        <v>53</v>
      </c>
      <c r="D91" s="10"/>
      <c r="E91" s="18">
        <v>369026569.69</v>
      </c>
      <c r="F91" s="18">
        <v>115588711.25</v>
      </c>
      <c r="G91" s="18">
        <v>221035000</v>
      </c>
      <c r="H91" s="18">
        <v>32402858.44</v>
      </c>
      <c r="I91" s="18">
        <v>147973711.25</v>
      </c>
      <c r="J91" s="18">
        <v>147973711.25</v>
      </c>
      <c r="K91" s="18">
        <v>0</v>
      </c>
    </row>
    <row r="92" ht="50" customHeight="1">
      <c r="A92" s="11" t="s">
        <v>266</v>
      </c>
      <c r="B92" s="10" t="s">
        <v>267</v>
      </c>
      <c r="C92" s="10" t="s">
        <v>234</v>
      </c>
      <c r="D92" s="10" t="s">
        <v>162</v>
      </c>
      <c r="E92" s="18">
        <v>0</v>
      </c>
      <c r="F92" s="18" t="s">
        <v>54</v>
      </c>
      <c r="G92" s="18" t="s">
        <v>54</v>
      </c>
      <c r="H92" s="18">
        <v>0</v>
      </c>
      <c r="I92" s="18">
        <v>0</v>
      </c>
      <c r="J92" s="18">
        <v>0</v>
      </c>
      <c r="K92" s="18">
        <v>0</v>
      </c>
    </row>
    <row r="93" ht="50" customHeight="1">
      <c r="A93" s="11" t="s">
        <v>268</v>
      </c>
      <c r="B93" s="10" t="s">
        <v>269</v>
      </c>
      <c r="C93" s="10" t="s">
        <v>270</v>
      </c>
      <c r="D93" s="10"/>
      <c r="E93" s="18">
        <v>221035000</v>
      </c>
      <c r="F93" s="18" t="s">
        <v>54</v>
      </c>
      <c r="G93" s="18">
        <v>221035000</v>
      </c>
      <c r="H93" s="18">
        <v>0</v>
      </c>
      <c r="I93" s="18">
        <v>0</v>
      </c>
      <c r="J93" s="18">
        <v>0</v>
      </c>
      <c r="K93" s="18">
        <v>0</v>
      </c>
    </row>
    <row r="94" ht="50" customHeight="1">
      <c r="A94" s="11" t="s">
        <v>268</v>
      </c>
      <c r="B94" s="10" t="s">
        <v>271</v>
      </c>
      <c r="C94" s="10" t="s">
        <v>270</v>
      </c>
      <c r="D94" s="10"/>
      <c r="E94" s="18">
        <v>206645000</v>
      </c>
      <c r="F94" s="18" t="s">
        <v>54</v>
      </c>
      <c r="G94" s="18">
        <v>206645000</v>
      </c>
      <c r="H94" s="18">
        <v>0</v>
      </c>
      <c r="I94" s="18">
        <v>0</v>
      </c>
      <c r="J94" s="18">
        <v>0</v>
      </c>
      <c r="K94" s="18">
        <v>0</v>
      </c>
    </row>
    <row r="95" ht="50" customHeight="1">
      <c r="A95" s="11" t="s">
        <v>268</v>
      </c>
      <c r="B95" s="10" t="s">
        <v>272</v>
      </c>
      <c r="C95" s="10" t="s">
        <v>270</v>
      </c>
      <c r="D95" s="10" t="s">
        <v>273</v>
      </c>
      <c r="E95" s="18">
        <v>206645000</v>
      </c>
      <c r="F95" s="18" t="s">
        <v>54</v>
      </c>
      <c r="G95" s="18">
        <v>206645000</v>
      </c>
      <c r="H95" s="18">
        <v>0</v>
      </c>
      <c r="I95" s="18">
        <v>0</v>
      </c>
      <c r="J95" s="18">
        <v>0</v>
      </c>
      <c r="K95" s="18">
        <v>0</v>
      </c>
    </row>
    <row r="96" ht="50" customHeight="1">
      <c r="A96" s="11" t="s">
        <v>268</v>
      </c>
      <c r="B96" s="10" t="s">
        <v>274</v>
      </c>
      <c r="C96" s="10" t="s">
        <v>270</v>
      </c>
      <c r="D96" s="10" t="s">
        <v>162</v>
      </c>
      <c r="E96" s="18">
        <v>0</v>
      </c>
      <c r="F96" s="18" t="s">
        <v>54</v>
      </c>
      <c r="G96" s="18" t="s">
        <v>54</v>
      </c>
      <c r="H96" s="18">
        <v>0</v>
      </c>
      <c r="I96" s="18">
        <v>0</v>
      </c>
      <c r="J96" s="18">
        <v>0</v>
      </c>
      <c r="K96" s="18">
        <v>0</v>
      </c>
    </row>
    <row r="97" ht="25" customHeight="1">
      <c r="A97" s="11" t="s">
        <v>275</v>
      </c>
      <c r="B97" s="10" t="s">
        <v>276</v>
      </c>
      <c r="C97" s="10" t="s">
        <v>270</v>
      </c>
      <c r="D97" s="10" t="s">
        <v>277</v>
      </c>
      <c r="E97" s="18">
        <v>0</v>
      </c>
      <c r="F97" s="18" t="s">
        <v>54</v>
      </c>
      <c r="G97" s="18" t="s">
        <v>54</v>
      </c>
      <c r="H97" s="18">
        <v>0</v>
      </c>
      <c r="I97" s="18">
        <v>0</v>
      </c>
      <c r="J97" s="18">
        <v>0</v>
      </c>
      <c r="K97" s="18">
        <v>0</v>
      </c>
    </row>
    <row r="98" ht="25" customHeight="1">
      <c r="A98" s="11" t="s">
        <v>278</v>
      </c>
      <c r="B98" s="10" t="s">
        <v>279</v>
      </c>
      <c r="C98" s="10" t="s">
        <v>270</v>
      </c>
      <c r="D98" s="10" t="s">
        <v>280</v>
      </c>
      <c r="E98" s="18">
        <v>0</v>
      </c>
      <c r="F98" s="18" t="s">
        <v>54</v>
      </c>
      <c r="G98" s="18" t="s">
        <v>54</v>
      </c>
      <c r="H98" s="18">
        <v>0</v>
      </c>
      <c r="I98" s="18">
        <v>0</v>
      </c>
      <c r="J98" s="18">
        <v>0</v>
      </c>
      <c r="K98" s="18">
        <v>0</v>
      </c>
    </row>
    <row r="99" ht="25" customHeight="1">
      <c r="A99" s="11" t="s">
        <v>281</v>
      </c>
      <c r="B99" s="10" t="s">
        <v>282</v>
      </c>
      <c r="C99" s="10" t="s">
        <v>283</v>
      </c>
      <c r="D99" s="10"/>
      <c r="E99" s="18">
        <v>105230674.97</v>
      </c>
      <c r="F99" s="18">
        <v>79327816.53</v>
      </c>
      <c r="G99" s="18" t="s">
        <v>54</v>
      </c>
      <c r="H99" s="18">
        <v>25902858.44</v>
      </c>
      <c r="I99" s="18">
        <v>105212816.53</v>
      </c>
      <c r="J99" s="18">
        <v>105212816.53</v>
      </c>
      <c r="K99" s="18">
        <v>0</v>
      </c>
    </row>
    <row r="100" ht="38" customHeight="1">
      <c r="A100" s="11" t="s">
        <v>284</v>
      </c>
      <c r="B100" s="10" t="s">
        <v>285</v>
      </c>
      <c r="C100" s="10" t="s">
        <v>283</v>
      </c>
      <c r="D100" s="10"/>
      <c r="E100" s="18">
        <v>79091898.97</v>
      </c>
      <c r="F100" s="18">
        <v>68784036.53</v>
      </c>
      <c r="G100" s="18" t="s">
        <v>54</v>
      </c>
      <c r="H100" s="18">
        <v>10307862.44</v>
      </c>
      <c r="I100" s="18">
        <v>79074036.53</v>
      </c>
      <c r="J100" s="18">
        <v>79074036.53</v>
      </c>
      <c r="K100" s="18">
        <v>0</v>
      </c>
    </row>
    <row r="101" ht="38" customHeight="1">
      <c r="A101" s="11" t="s">
        <v>286</v>
      </c>
      <c r="B101" s="10" t="s">
        <v>287</v>
      </c>
      <c r="C101" s="10" t="s">
        <v>283</v>
      </c>
      <c r="D101" s="10" t="s">
        <v>288</v>
      </c>
      <c r="E101" s="18">
        <v>1342650</v>
      </c>
      <c r="F101" s="18">
        <v>1132650</v>
      </c>
      <c r="G101" s="18" t="s">
        <v>54</v>
      </c>
      <c r="H101" s="18">
        <v>210000</v>
      </c>
      <c r="I101" s="18">
        <v>1342650</v>
      </c>
      <c r="J101" s="18">
        <v>1342650</v>
      </c>
      <c r="K101" s="18">
        <v>0</v>
      </c>
    </row>
    <row r="102" ht="25" customHeight="1">
      <c r="A102" s="11" t="s">
        <v>157</v>
      </c>
      <c r="B102" s="10" t="s">
        <v>289</v>
      </c>
      <c r="C102" s="10" t="s">
        <v>283</v>
      </c>
      <c r="D102" s="10" t="s">
        <v>159</v>
      </c>
      <c r="E102" s="18">
        <v>85000</v>
      </c>
      <c r="F102" s="18" t="s">
        <v>54</v>
      </c>
      <c r="G102" s="18" t="s">
        <v>54</v>
      </c>
      <c r="H102" s="18">
        <v>85000</v>
      </c>
      <c r="I102" s="18">
        <v>30000</v>
      </c>
      <c r="J102" s="18">
        <v>30000</v>
      </c>
      <c r="K102" s="18">
        <v>0</v>
      </c>
    </row>
    <row r="103" ht="50" customHeight="1">
      <c r="A103" s="11" t="s">
        <v>290</v>
      </c>
      <c r="B103" s="10" t="s">
        <v>291</v>
      </c>
      <c r="C103" s="10" t="s">
        <v>283</v>
      </c>
      <c r="D103" s="10" t="s">
        <v>292</v>
      </c>
      <c r="E103" s="18">
        <v>3562274.55</v>
      </c>
      <c r="F103" s="18">
        <v>2862274.55</v>
      </c>
      <c r="G103" s="18" t="s">
        <v>54</v>
      </c>
      <c r="H103" s="18">
        <v>700000</v>
      </c>
      <c r="I103" s="18">
        <v>3562274.55</v>
      </c>
      <c r="J103" s="18">
        <v>3562274.55</v>
      </c>
      <c r="K103" s="18">
        <v>0</v>
      </c>
    </row>
    <row r="104" ht="25" customHeight="1">
      <c r="A104" s="11" t="s">
        <v>293</v>
      </c>
      <c r="B104" s="10" t="s">
        <v>294</v>
      </c>
      <c r="C104" s="10" t="s">
        <v>283</v>
      </c>
      <c r="D104" s="10" t="s">
        <v>295</v>
      </c>
      <c r="E104" s="18">
        <v>300000</v>
      </c>
      <c r="F104" s="18" t="s">
        <v>54</v>
      </c>
      <c r="G104" s="18" t="s">
        <v>54</v>
      </c>
      <c r="H104" s="18">
        <v>300000</v>
      </c>
      <c r="I104" s="18">
        <v>300000</v>
      </c>
      <c r="J104" s="18">
        <v>300000</v>
      </c>
      <c r="K104" s="18">
        <v>0</v>
      </c>
    </row>
    <row r="105" ht="25" customHeight="1">
      <c r="A105" s="11" t="s">
        <v>296</v>
      </c>
      <c r="B105" s="10" t="s">
        <v>297</v>
      </c>
      <c r="C105" s="10" t="s">
        <v>283</v>
      </c>
      <c r="D105" s="10" t="s">
        <v>273</v>
      </c>
      <c r="E105" s="18">
        <v>24744756.86</v>
      </c>
      <c r="F105" s="18">
        <v>21744756.86</v>
      </c>
      <c r="G105" s="18" t="s">
        <v>54</v>
      </c>
      <c r="H105" s="18">
        <v>3000000</v>
      </c>
      <c r="I105" s="18">
        <v>24744756.86</v>
      </c>
      <c r="J105" s="18">
        <v>24744756.86</v>
      </c>
      <c r="K105" s="18">
        <v>0</v>
      </c>
    </row>
    <row r="106" ht="25" customHeight="1">
      <c r="A106" s="11" t="s">
        <v>298</v>
      </c>
      <c r="B106" s="10" t="s">
        <v>299</v>
      </c>
      <c r="C106" s="10" t="s">
        <v>283</v>
      </c>
      <c r="D106" s="10" t="s">
        <v>162</v>
      </c>
      <c r="E106" s="18">
        <v>48857217.56</v>
      </c>
      <c r="F106" s="18">
        <v>42894355.12</v>
      </c>
      <c r="G106" s="18" t="s">
        <v>54</v>
      </c>
      <c r="H106" s="18">
        <v>5962862.44</v>
      </c>
      <c r="I106" s="18">
        <v>48894355.12</v>
      </c>
      <c r="J106" s="18">
        <v>48894355.12</v>
      </c>
      <c r="K106" s="18">
        <v>0</v>
      </c>
    </row>
    <row r="107" ht="25" customHeight="1">
      <c r="A107" s="11" t="s">
        <v>300</v>
      </c>
      <c r="B107" s="10" t="s">
        <v>301</v>
      </c>
      <c r="C107" s="10" t="s">
        <v>283</v>
      </c>
      <c r="D107" s="10" t="s">
        <v>302</v>
      </c>
      <c r="E107" s="18">
        <v>200000</v>
      </c>
      <c r="F107" s="18">
        <v>150000</v>
      </c>
      <c r="G107" s="18" t="s">
        <v>54</v>
      </c>
      <c r="H107" s="18">
        <v>50000</v>
      </c>
      <c r="I107" s="18">
        <v>200000</v>
      </c>
      <c r="J107" s="18">
        <v>200000</v>
      </c>
      <c r="K107" s="18">
        <v>0</v>
      </c>
    </row>
    <row r="108" ht="38" customHeight="1">
      <c r="A108" s="11" t="s">
        <v>303</v>
      </c>
      <c r="B108" s="10" t="s">
        <v>304</v>
      </c>
      <c r="C108" s="10" t="s">
        <v>283</v>
      </c>
      <c r="D108" s="10"/>
      <c r="E108" s="18">
        <v>26138776</v>
      </c>
      <c r="F108" s="18">
        <v>10543780</v>
      </c>
      <c r="G108" s="18" t="s">
        <v>54</v>
      </c>
      <c r="H108" s="18">
        <v>15594996</v>
      </c>
      <c r="I108" s="18">
        <v>26138780</v>
      </c>
      <c r="J108" s="18">
        <v>26138780</v>
      </c>
      <c r="K108" s="18">
        <v>0</v>
      </c>
    </row>
    <row r="109" ht="38" customHeight="1">
      <c r="A109" s="11" t="s">
        <v>305</v>
      </c>
      <c r="B109" s="10" t="s">
        <v>306</v>
      </c>
      <c r="C109" s="10" t="s">
        <v>283</v>
      </c>
      <c r="D109" s="10" t="s">
        <v>307</v>
      </c>
      <c r="E109" s="18">
        <v>7775000</v>
      </c>
      <c r="F109" s="18" t="s">
        <v>54</v>
      </c>
      <c r="G109" s="18" t="s">
        <v>54</v>
      </c>
      <c r="H109" s="18">
        <v>7775000</v>
      </c>
      <c r="I109" s="18">
        <v>7775000</v>
      </c>
      <c r="J109" s="18">
        <v>7775000</v>
      </c>
      <c r="K109" s="18">
        <v>0</v>
      </c>
    </row>
    <row r="110" ht="25" customHeight="1">
      <c r="A110" s="11" t="s">
        <v>308</v>
      </c>
      <c r="B110" s="10" t="s">
        <v>309</v>
      </c>
      <c r="C110" s="10" t="s">
        <v>283</v>
      </c>
      <c r="D110" s="10" t="s">
        <v>188</v>
      </c>
      <c r="E110" s="18">
        <v>0</v>
      </c>
      <c r="F110" s="18" t="s">
        <v>54</v>
      </c>
      <c r="G110" s="18" t="s">
        <v>54</v>
      </c>
      <c r="H110" s="18">
        <v>0</v>
      </c>
      <c r="I110" s="18">
        <v>0</v>
      </c>
      <c r="J110" s="18">
        <v>0</v>
      </c>
      <c r="K110" s="18">
        <v>0</v>
      </c>
    </row>
    <row r="111" ht="25" customHeight="1">
      <c r="A111" s="11" t="s">
        <v>310</v>
      </c>
      <c r="B111" s="10" t="s">
        <v>311</v>
      </c>
      <c r="C111" s="10" t="s">
        <v>283</v>
      </c>
      <c r="D111" s="10" t="s">
        <v>312</v>
      </c>
      <c r="E111" s="18">
        <v>0</v>
      </c>
      <c r="F111" s="18" t="s">
        <v>54</v>
      </c>
      <c r="G111" s="18" t="s">
        <v>54</v>
      </c>
      <c r="H111" s="18">
        <v>0</v>
      </c>
      <c r="I111" s="18">
        <v>0</v>
      </c>
      <c r="J111" s="18">
        <v>0</v>
      </c>
      <c r="K111" s="18">
        <v>0</v>
      </c>
    </row>
    <row r="112" ht="50" customHeight="1">
      <c r="A112" s="11" t="s">
        <v>313</v>
      </c>
      <c r="B112" s="10" t="s">
        <v>314</v>
      </c>
      <c r="C112" s="10" t="s">
        <v>283</v>
      </c>
      <c r="D112" s="10" t="s">
        <v>315</v>
      </c>
      <c r="E112" s="18">
        <v>1500</v>
      </c>
      <c r="F112" s="18" t="s">
        <v>54</v>
      </c>
      <c r="G112" s="18" t="s">
        <v>54</v>
      </c>
      <c r="H112" s="18">
        <v>1500</v>
      </c>
      <c r="I112" s="18">
        <v>0</v>
      </c>
      <c r="J112" s="18">
        <v>0</v>
      </c>
      <c r="K112" s="18">
        <v>0</v>
      </c>
    </row>
    <row r="113" ht="25" customHeight="1">
      <c r="A113" s="11" t="s">
        <v>316</v>
      </c>
      <c r="B113" s="10" t="s">
        <v>317</v>
      </c>
      <c r="C113" s="10" t="s">
        <v>283</v>
      </c>
      <c r="D113" s="10" t="s">
        <v>318</v>
      </c>
      <c r="E113" s="18">
        <v>4000000</v>
      </c>
      <c r="F113" s="18" t="s">
        <v>54</v>
      </c>
      <c r="G113" s="18" t="s">
        <v>54</v>
      </c>
      <c r="H113" s="18">
        <v>4000000</v>
      </c>
      <c r="I113" s="18">
        <v>4000000</v>
      </c>
      <c r="J113" s="18">
        <v>4000000</v>
      </c>
      <c r="K113" s="18">
        <v>0</v>
      </c>
    </row>
    <row r="114" ht="25" customHeight="1">
      <c r="A114" s="11" t="s">
        <v>319</v>
      </c>
      <c r="B114" s="10" t="s">
        <v>320</v>
      </c>
      <c r="C114" s="10" t="s">
        <v>283</v>
      </c>
      <c r="D114" s="10" t="s">
        <v>321</v>
      </c>
      <c r="E114" s="18">
        <v>2193780</v>
      </c>
      <c r="F114" s="18">
        <v>1693780</v>
      </c>
      <c r="G114" s="18" t="s">
        <v>54</v>
      </c>
      <c r="H114" s="18">
        <v>500000</v>
      </c>
      <c r="I114" s="18">
        <v>2193780</v>
      </c>
      <c r="J114" s="18">
        <v>2193780</v>
      </c>
      <c r="K114" s="18">
        <v>0</v>
      </c>
    </row>
    <row r="115" ht="25" customHeight="1">
      <c r="A115" s="11" t="s">
        <v>322</v>
      </c>
      <c r="B115" s="10" t="s">
        <v>323</v>
      </c>
      <c r="C115" s="10" t="s">
        <v>283</v>
      </c>
      <c r="D115" s="10" t="s">
        <v>280</v>
      </c>
      <c r="E115" s="18">
        <v>1400000</v>
      </c>
      <c r="F115" s="18">
        <v>900000</v>
      </c>
      <c r="G115" s="18" t="s">
        <v>54</v>
      </c>
      <c r="H115" s="18">
        <v>500000</v>
      </c>
      <c r="I115" s="18">
        <v>1400000</v>
      </c>
      <c r="J115" s="18">
        <v>1400000</v>
      </c>
      <c r="K115" s="18">
        <v>0</v>
      </c>
    </row>
    <row r="116" ht="25" customHeight="1">
      <c r="A116" s="11" t="s">
        <v>324</v>
      </c>
      <c r="B116" s="10" t="s">
        <v>325</v>
      </c>
      <c r="C116" s="10" t="s">
        <v>283</v>
      </c>
      <c r="D116" s="10" t="s">
        <v>326</v>
      </c>
      <c r="E116" s="18">
        <v>888946</v>
      </c>
      <c r="F116" s="18">
        <v>500000</v>
      </c>
      <c r="G116" s="18" t="s">
        <v>54</v>
      </c>
      <c r="H116" s="18">
        <v>388946</v>
      </c>
      <c r="I116" s="18">
        <v>900000</v>
      </c>
      <c r="J116" s="18">
        <v>900000</v>
      </c>
      <c r="K116" s="18">
        <v>0</v>
      </c>
    </row>
    <row r="117" ht="25" customHeight="1">
      <c r="A117" s="11" t="s">
        <v>327</v>
      </c>
      <c r="B117" s="10" t="s">
        <v>328</v>
      </c>
      <c r="C117" s="10" t="s">
        <v>283</v>
      </c>
      <c r="D117" s="10" t="s">
        <v>329</v>
      </c>
      <c r="E117" s="18">
        <v>8820000</v>
      </c>
      <c r="F117" s="18">
        <v>6800000</v>
      </c>
      <c r="G117" s="18" t="s">
        <v>54</v>
      </c>
      <c r="H117" s="18">
        <v>2020000</v>
      </c>
      <c r="I117" s="18">
        <v>8820000</v>
      </c>
      <c r="J117" s="18">
        <v>8820000</v>
      </c>
      <c r="K117" s="18">
        <v>0</v>
      </c>
    </row>
    <row r="118" ht="50" customHeight="1">
      <c r="A118" s="11" t="s">
        <v>330</v>
      </c>
      <c r="B118" s="10" t="s">
        <v>331</v>
      </c>
      <c r="C118" s="10" t="s">
        <v>283</v>
      </c>
      <c r="D118" s="10" t="s">
        <v>277</v>
      </c>
      <c r="E118" s="18">
        <v>300000</v>
      </c>
      <c r="F118" s="18" t="s">
        <v>54</v>
      </c>
      <c r="G118" s="18" t="s">
        <v>54</v>
      </c>
      <c r="H118" s="18">
        <v>300000</v>
      </c>
      <c r="I118" s="18">
        <v>300000</v>
      </c>
      <c r="J118" s="18">
        <v>300000</v>
      </c>
      <c r="K118" s="18">
        <v>0</v>
      </c>
    </row>
    <row r="119" ht="63" customHeight="1">
      <c r="A119" s="11" t="s">
        <v>332</v>
      </c>
      <c r="B119" s="10" t="s">
        <v>333</v>
      </c>
      <c r="C119" s="10" t="s">
        <v>283</v>
      </c>
      <c r="D119" s="10" t="s">
        <v>334</v>
      </c>
      <c r="E119" s="18">
        <v>759550</v>
      </c>
      <c r="F119" s="18">
        <v>650000</v>
      </c>
      <c r="G119" s="18" t="s">
        <v>54</v>
      </c>
      <c r="H119" s="18">
        <v>109550</v>
      </c>
      <c r="I119" s="18">
        <v>750000</v>
      </c>
      <c r="J119" s="18">
        <v>750000</v>
      </c>
      <c r="K119" s="18">
        <v>0</v>
      </c>
    </row>
    <row r="120" ht="75" customHeight="1">
      <c r="A120" s="11" t="s">
        <v>335</v>
      </c>
      <c r="B120" s="10" t="s">
        <v>336</v>
      </c>
      <c r="C120" s="10" t="s">
        <v>283</v>
      </c>
      <c r="D120" s="10" t="s">
        <v>337</v>
      </c>
      <c r="E120" s="18">
        <v>0</v>
      </c>
      <c r="F120" s="18" t="s">
        <v>54</v>
      </c>
      <c r="G120" s="18" t="s">
        <v>54</v>
      </c>
      <c r="H120" s="18">
        <v>0</v>
      </c>
      <c r="I120" s="18">
        <v>0</v>
      </c>
      <c r="J120" s="18">
        <v>0</v>
      </c>
      <c r="K120" s="18">
        <v>0</v>
      </c>
    </row>
    <row r="121" ht="88" customHeight="1">
      <c r="A121" s="11" t="s">
        <v>338</v>
      </c>
      <c r="B121" s="10" t="s">
        <v>339</v>
      </c>
      <c r="C121" s="10" t="s">
        <v>340</v>
      </c>
      <c r="D121" s="10"/>
      <c r="E121" s="18">
        <v>0</v>
      </c>
      <c r="F121" s="18" t="s">
        <v>54</v>
      </c>
      <c r="G121" s="18" t="s">
        <v>54</v>
      </c>
      <c r="H121" s="18">
        <v>0</v>
      </c>
      <c r="I121" s="18">
        <v>0</v>
      </c>
      <c r="J121" s="18">
        <v>0</v>
      </c>
      <c r="K121" s="18">
        <v>0</v>
      </c>
    </row>
    <row r="122" ht="25" customHeight="1">
      <c r="A122" s="11" t="s">
        <v>341</v>
      </c>
      <c r="B122" s="10" t="s">
        <v>342</v>
      </c>
      <c r="C122" s="10" t="s">
        <v>343</v>
      </c>
      <c r="D122" s="10" t="s">
        <v>292</v>
      </c>
      <c r="E122" s="18">
        <v>42760894.72</v>
      </c>
      <c r="F122" s="18">
        <v>36260894.72</v>
      </c>
      <c r="G122" s="18" t="s">
        <v>54</v>
      </c>
      <c r="H122" s="18">
        <v>6500000</v>
      </c>
      <c r="I122" s="18">
        <v>42760894.72</v>
      </c>
      <c r="J122" s="18">
        <v>42760894.72</v>
      </c>
      <c r="K122" s="18">
        <v>0</v>
      </c>
    </row>
    <row r="123" ht="50" customHeight="1">
      <c r="A123" s="11" t="s">
        <v>344</v>
      </c>
      <c r="B123" s="10" t="s">
        <v>345</v>
      </c>
      <c r="C123" s="10" t="s">
        <v>346</v>
      </c>
      <c r="D123" s="10"/>
      <c r="E123" s="18">
        <v>0</v>
      </c>
      <c r="F123" s="18" t="s">
        <v>54</v>
      </c>
      <c r="G123" s="18" t="s">
        <v>54</v>
      </c>
      <c r="H123" s="18">
        <v>0</v>
      </c>
      <c r="I123" s="18">
        <v>0</v>
      </c>
      <c r="J123" s="18">
        <v>0</v>
      </c>
      <c r="K123" s="18">
        <v>0</v>
      </c>
    </row>
    <row r="124" ht="63" customHeight="1">
      <c r="A124" s="11" t="s">
        <v>347</v>
      </c>
      <c r="B124" s="10" t="s">
        <v>348</v>
      </c>
      <c r="C124" s="10" t="s">
        <v>349</v>
      </c>
      <c r="D124" s="10"/>
      <c r="E124" s="18">
        <v>0</v>
      </c>
      <c r="F124" s="18" t="s">
        <v>54</v>
      </c>
      <c r="G124" s="18" t="s">
        <v>54</v>
      </c>
      <c r="H124" s="18">
        <v>0</v>
      </c>
      <c r="I124" s="18">
        <v>0</v>
      </c>
      <c r="J124" s="18">
        <v>0</v>
      </c>
      <c r="K124" s="18">
        <v>0</v>
      </c>
    </row>
    <row r="125" ht="50" customHeight="1">
      <c r="A125" s="11" t="s">
        <v>350</v>
      </c>
      <c r="B125" s="10" t="s">
        <v>351</v>
      </c>
      <c r="C125" s="10" t="s">
        <v>352</v>
      </c>
      <c r="D125" s="10"/>
      <c r="E125" s="18">
        <v>0</v>
      </c>
      <c r="F125" s="18" t="s">
        <v>54</v>
      </c>
      <c r="G125" s="18" t="s">
        <v>54</v>
      </c>
      <c r="H125" s="18">
        <v>0</v>
      </c>
      <c r="I125" s="18">
        <v>0</v>
      </c>
      <c r="J125" s="18">
        <v>0</v>
      </c>
      <c r="K125" s="18">
        <v>0</v>
      </c>
    </row>
    <row r="126" ht="25" customHeight="1">
      <c r="A126" s="11" t="s">
        <v>353</v>
      </c>
      <c r="B126" s="10" t="s">
        <v>354</v>
      </c>
      <c r="C126" s="10" t="s">
        <v>355</v>
      </c>
      <c r="D126" s="10"/>
      <c r="E126" s="18">
        <v>0</v>
      </c>
      <c r="F126" s="18" t="s">
        <v>54</v>
      </c>
      <c r="G126" s="18" t="s">
        <v>54</v>
      </c>
      <c r="H126" s="18">
        <v>0</v>
      </c>
      <c r="I126" s="18">
        <v>0</v>
      </c>
      <c r="J126" s="18">
        <v>0</v>
      </c>
      <c r="K126" s="18">
        <v>0</v>
      </c>
    </row>
    <row r="127" ht="38" customHeight="1">
      <c r="A127" s="11" t="s">
        <v>356</v>
      </c>
      <c r="B127" s="10" t="s">
        <v>357</v>
      </c>
      <c r="C127" s="10"/>
      <c r="D127" s="10"/>
      <c r="E127" s="18">
        <v>0</v>
      </c>
      <c r="F127" s="18" t="s">
        <v>54</v>
      </c>
      <c r="G127" s="18" t="s">
        <v>54</v>
      </c>
      <c r="H127" s="18">
        <v>0</v>
      </c>
      <c r="I127" s="18">
        <v>0</v>
      </c>
      <c r="J127" s="18">
        <v>0</v>
      </c>
      <c r="K127" s="18">
        <v>0</v>
      </c>
    </row>
    <row r="128" ht="25" customHeight="1">
      <c r="A128" s="11" t="s">
        <v>358</v>
      </c>
      <c r="B128" s="10" t="s">
        <v>359</v>
      </c>
      <c r="C128" s="10"/>
      <c r="D128" s="10"/>
      <c r="E128" s="18">
        <v>0</v>
      </c>
      <c r="F128" s="18" t="s">
        <v>54</v>
      </c>
      <c r="G128" s="18" t="s">
        <v>54</v>
      </c>
      <c r="H128" s="18">
        <v>0</v>
      </c>
      <c r="I128" s="18">
        <v>0</v>
      </c>
      <c r="J128" s="18">
        <v>0</v>
      </c>
      <c r="K128" s="18">
        <v>0</v>
      </c>
    </row>
    <row r="129" ht="25" customHeight="1">
      <c r="A129" s="11" t="s">
        <v>360</v>
      </c>
      <c r="B129" s="10" t="s">
        <v>361</v>
      </c>
      <c r="C129" s="10"/>
      <c r="D129" s="10"/>
      <c r="E129" s="18">
        <v>0</v>
      </c>
      <c r="F129" s="18" t="s">
        <v>54</v>
      </c>
      <c r="G129" s="18" t="s">
        <v>54</v>
      </c>
      <c r="H129" s="18">
        <v>0</v>
      </c>
      <c r="I129" s="18">
        <v>0</v>
      </c>
      <c r="J129" s="18">
        <v>0</v>
      </c>
      <c r="K129" s="18">
        <v>0</v>
      </c>
    </row>
    <row r="130" ht="25" customHeight="1">
      <c r="A130" s="11" t="s">
        <v>362</v>
      </c>
      <c r="B130" s="10" t="s">
        <v>363</v>
      </c>
      <c r="C130" s="10" t="s">
        <v>53</v>
      </c>
      <c r="D130" s="10"/>
      <c r="E130" s="18">
        <v>0</v>
      </c>
      <c r="F130" s="18" t="s">
        <v>54</v>
      </c>
      <c r="G130" s="18" t="s">
        <v>54</v>
      </c>
      <c r="H130" s="18">
        <v>0</v>
      </c>
      <c r="I130" s="18">
        <v>0</v>
      </c>
      <c r="J130" s="18">
        <v>0</v>
      </c>
      <c r="K130" s="18">
        <v>0</v>
      </c>
    </row>
    <row r="131" ht="38" customHeight="1">
      <c r="A131" s="11" t="s">
        <v>364</v>
      </c>
      <c r="B131" s="10" t="s">
        <v>365</v>
      </c>
      <c r="C131" s="10" t="s">
        <v>366</v>
      </c>
      <c r="D131" s="10"/>
      <c r="E131" s="18">
        <v>0</v>
      </c>
      <c r="F131" s="18" t="s">
        <v>54</v>
      </c>
      <c r="G131" s="18" t="s">
        <v>54</v>
      </c>
      <c r="H131" s="18">
        <v>0</v>
      </c>
      <c r="I131" s="18">
        <v>0</v>
      </c>
      <c r="J131" s="18">
        <v>0</v>
      </c>
      <c r="K131" s="18">
        <v>0</v>
      </c>
    </row>
    <row r="132" ht="25" customHeight="1">
      <c r="A132" s="11" t="s">
        <v>367</v>
      </c>
      <c r="B132" s="10" t="s">
        <v>368</v>
      </c>
      <c r="C132" s="10" t="s">
        <v>366</v>
      </c>
      <c r="D132" s="10"/>
      <c r="E132" s="18">
        <v>0</v>
      </c>
      <c r="F132" s="18" t="s">
        <v>54</v>
      </c>
      <c r="G132" s="18" t="s">
        <v>54</v>
      </c>
      <c r="H132" s="18">
        <v>0</v>
      </c>
      <c r="I132" s="18">
        <v>0</v>
      </c>
      <c r="J132" s="18">
        <v>0</v>
      </c>
      <c r="K132" s="18">
        <v>0</v>
      </c>
    </row>
  </sheetData>
  <sheetProtection password="A512" sheet="1" objects="1" scenarios="1"/>
  <mergeCells>
    <mergeCell ref="A2:K2"/>
    <mergeCell ref="A4:A5"/>
    <mergeCell ref="B4:B5"/>
    <mergeCell ref="C4:C5"/>
    <mergeCell ref="D4:D5"/>
    <mergeCell ref="E4:K4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&amp;K00-00925616.O54.375541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4" t="s">
        <v>375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>
</row>
    <row r="4" ht="25" customHeight="1">
      <c r="A4" s="10" t="s">
        <v>376</v>
      </c>
      <c r="B4" s="10" t="s">
        <v>42</v>
      </c>
      <c r="C4" s="10" t="s">
        <v>43</v>
      </c>
      <c r="D4" s="10" t="s">
        <v>377</v>
      </c>
      <c r="E4" s="10" t="s">
        <v>44</v>
      </c>
      <c r="F4" s="10" t="s">
        <v>378</v>
      </c>
      <c r="G4" s="10" t="s">
        <v>46</v>
      </c>
      <c r="H4" s="10"/>
      <c r="I4" s="10"/>
      <c r="J4" s="10"/>
    </row>
    <row r="5" ht="50" customHeight="1">
      <c r="A5" s="10"/>
      <c r="B5" s="10"/>
      <c r="C5" s="10"/>
      <c r="D5" s="10"/>
      <c r="E5" s="10"/>
      <c r="F5" s="10"/>
      <c r="G5" s="10" t="s">
        <v>379</v>
      </c>
      <c r="H5" s="10" t="s">
        <v>380</v>
      </c>
      <c r="I5" s="10" t="s">
        <v>381</v>
      </c>
      <c r="J5" s="10" t="s">
        <v>50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</row>
    <row r="7">
      <c r="A7" s="10" t="s">
        <v>382</v>
      </c>
      <c r="B7" s="11" t="s">
        <v>383</v>
      </c>
      <c r="C7" s="10" t="s">
        <v>384</v>
      </c>
      <c r="D7" s="10" t="s">
        <v>54</v>
      </c>
      <c r="E7" s="10"/>
      <c r="F7" s="10"/>
      <c r="G7" s="18">
        <f>G8+G9+G11+G12+G15+G16+G18+G19+G20+G22+G23+G25+G26</f>
      </c>
      <c r="H7" s="18">
        <f>H8+H9+H11+H12+H15+H16+H18+H19+H20+H22+H23+H25+H26</f>
      </c>
      <c r="I7" s="18">
        <f>I8+I9+I11+I12+I15+I16+I18+I19+I20+I22+I23+I25+I26</f>
      </c>
      <c r="J7" s="18" t="s">
        <v>385</v>
      </c>
    </row>
    <row r="8">
      <c r="A8" s="10" t="s">
        <v>386</v>
      </c>
      <c r="B8" s="11" t="s">
        <v>387</v>
      </c>
      <c r="C8" s="10" t="s">
        <v>388</v>
      </c>
      <c r="D8" s="10" t="s">
        <v>54</v>
      </c>
      <c r="E8" s="10"/>
      <c r="F8" s="10"/>
      <c r="G8" s="18">
        <v>0</v>
      </c>
      <c r="H8" s="18">
        <v>0</v>
      </c>
      <c r="I8" s="18">
        <v>0</v>
      </c>
      <c r="J8" s="18" t="s">
        <v>385</v>
      </c>
    </row>
    <row r="9">
      <c r="A9" s="10" t="s">
        <v>389</v>
      </c>
      <c r="B9" s="11" t="s">
        <v>390</v>
      </c>
      <c r="C9" s="10" t="s">
        <v>391</v>
      </c>
      <c r="D9" s="10" t="s">
        <v>54</v>
      </c>
      <c r="E9" s="10"/>
      <c r="F9" s="10"/>
      <c r="G9" s="18">
        <v>0</v>
      </c>
      <c r="H9" s="18">
        <v>0</v>
      </c>
      <c r="I9" s="18">
        <v>0</v>
      </c>
      <c r="J9" s="18" t="s">
        <v>385</v>
      </c>
    </row>
    <row r="10">
      <c r="A10" s="10" t="s">
        <v>392</v>
      </c>
      <c r="B10" s="11" t="s">
        <v>393</v>
      </c>
      <c r="C10" s="10" t="s">
        <v>394</v>
      </c>
      <c r="D10" s="10" t="s">
        <v>54</v>
      </c>
      <c r="E10" s="10"/>
      <c r="F10" s="10"/>
      <c r="G10" s="18">
        <v>297655553.91</v>
      </c>
      <c r="H10" s="18">
        <v>37550769.04</v>
      </c>
      <c r="I10" s="18">
        <v>174560.63</v>
      </c>
      <c r="J10" s="18" t="s">
        <v>385</v>
      </c>
    </row>
    <row r="11">
      <c r="A11" s="10" t="s">
        <v>395</v>
      </c>
      <c r="B11" s="11" t="s">
        <v>396</v>
      </c>
      <c r="C11" s="10" t="s">
        <v>397</v>
      </c>
      <c r="D11" s="10" t="s">
        <v>54</v>
      </c>
      <c r="E11" s="10"/>
      <c r="F11" s="10"/>
      <c r="G11" s="18">
        <v>0</v>
      </c>
      <c r="H11" s="18">
        <v>0</v>
      </c>
      <c r="I11" s="18">
        <v>0</v>
      </c>
      <c r="J11" s="18" t="s">
        <v>385</v>
      </c>
    </row>
    <row r="12">
      <c r="A12" s="10" t="s">
        <v>398</v>
      </c>
      <c r="B12" s="11" t="s">
        <v>399</v>
      </c>
      <c r="C12" s="10" t="s">
        <v>400</v>
      </c>
      <c r="D12" s="10" t="s">
        <v>54</v>
      </c>
      <c r="E12" s="10"/>
      <c r="F12" s="10"/>
      <c r="G12" s="18">
        <v>297655553.91</v>
      </c>
      <c r="H12" s="18">
        <v>37550769.04</v>
      </c>
      <c r="I12" s="18">
        <v>174560.63</v>
      </c>
      <c r="J12" s="18" t="s">
        <v>385</v>
      </c>
    </row>
    <row r="13">
      <c r="A13" s="10" t="s">
        <v>401</v>
      </c>
      <c r="B13" s="11" t="s">
        <v>402</v>
      </c>
      <c r="C13" s="10" t="s">
        <v>403</v>
      </c>
      <c r="D13" s="10" t="s">
        <v>54</v>
      </c>
      <c r="E13" s="10"/>
      <c r="F13" s="10"/>
      <c r="G13" s="18">
        <f>G15+G16+G18+G19+G20+G22+G23+G25+G26</f>
      </c>
      <c r="H13" s="18">
        <f>H15+H16+H18+H19+H20+H22+H23+H25+H26</f>
      </c>
      <c r="I13" s="18">
        <f>I15+I16+I18+I19+I20+I22+I23+I25+I26</f>
      </c>
      <c r="J13" s="18" t="s">
        <v>385</v>
      </c>
    </row>
    <row r="14">
      <c r="A14" s="10" t="s">
        <v>404</v>
      </c>
      <c r="B14" s="11" t="s">
        <v>405</v>
      </c>
      <c r="C14" s="10" t="s">
        <v>406</v>
      </c>
      <c r="D14" s="10" t="s">
        <v>54</v>
      </c>
      <c r="E14" s="10"/>
      <c r="F14" s="10"/>
      <c r="G14" s="18">
        <f>G15+G16</f>
      </c>
      <c r="H14" s="18">
        <f>H15+H16</f>
      </c>
      <c r="I14" s="18">
        <f>I15+I16</f>
      </c>
      <c r="J14" s="18" t="s">
        <v>385</v>
      </c>
    </row>
    <row r="15">
      <c r="A15" s="10" t="s">
        <v>407</v>
      </c>
      <c r="B15" s="11" t="s">
        <v>396</v>
      </c>
      <c r="C15" s="10" t="s">
        <v>408</v>
      </c>
      <c r="D15" s="10" t="s">
        <v>54</v>
      </c>
      <c r="E15" s="10"/>
      <c r="F15" s="10"/>
      <c r="G15" s="18">
        <v>0</v>
      </c>
      <c r="H15" s="18">
        <v>0</v>
      </c>
      <c r="I15" s="18">
        <v>0</v>
      </c>
      <c r="J15" s="18" t="s">
        <v>385</v>
      </c>
    </row>
    <row r="16">
      <c r="A16" s="10" t="s">
        <v>409</v>
      </c>
      <c r="B16" s="11" t="s">
        <v>399</v>
      </c>
      <c r="C16" s="10" t="s">
        <v>410</v>
      </c>
      <c r="D16" s="10" t="s">
        <v>54</v>
      </c>
      <c r="E16" s="10"/>
      <c r="F16" s="10"/>
      <c r="G16" s="18">
        <v>59345358.59</v>
      </c>
      <c r="H16" s="18">
        <v>84573308.68</v>
      </c>
      <c r="I16" s="18">
        <v>115414150.62</v>
      </c>
      <c r="J16" s="18" t="s">
        <v>385</v>
      </c>
    </row>
    <row r="17">
      <c r="A17" s="10" t="s">
        <v>411</v>
      </c>
      <c r="B17" s="11" t="s">
        <v>412</v>
      </c>
      <c r="C17" s="10" t="s">
        <v>413</v>
      </c>
      <c r="D17" s="10" t="s">
        <v>54</v>
      </c>
      <c r="E17" s="10"/>
      <c r="F17" s="10"/>
      <c r="G17" s="18">
        <f>G18+G19</f>
      </c>
      <c r="H17" s="18">
        <f>H18+H19</f>
      </c>
      <c r="I17" s="18">
        <f>I18+I19</f>
      </c>
      <c r="J17" s="18" t="s">
        <v>385</v>
      </c>
    </row>
    <row r="18">
      <c r="A18" s="10" t="s">
        <v>414</v>
      </c>
      <c r="B18" s="11" t="s">
        <v>396</v>
      </c>
      <c r="C18" s="10" t="s">
        <v>415</v>
      </c>
      <c r="D18" s="10" t="s">
        <v>54</v>
      </c>
      <c r="E18" s="10"/>
      <c r="F18" s="10"/>
      <c r="G18" s="18">
        <v>0</v>
      </c>
      <c r="H18" s="18">
        <v>0</v>
      </c>
      <c r="I18" s="18">
        <v>0</v>
      </c>
      <c r="J18" s="18" t="s">
        <v>385</v>
      </c>
    </row>
    <row r="19">
      <c r="A19" s="10" t="s">
        <v>416</v>
      </c>
      <c r="B19" s="11" t="s">
        <v>399</v>
      </c>
      <c r="C19" s="10" t="s">
        <v>417</v>
      </c>
      <c r="D19" s="10" t="s">
        <v>54</v>
      </c>
      <c r="E19" s="10"/>
      <c r="F19" s="10"/>
      <c r="G19" s="18">
        <v>0</v>
      </c>
      <c r="H19" s="18">
        <v>0</v>
      </c>
      <c r="I19" s="18">
        <v>0</v>
      </c>
      <c r="J19" s="18" t="s">
        <v>385</v>
      </c>
    </row>
    <row r="20">
      <c r="A20" s="10" t="s">
        <v>418</v>
      </c>
      <c r="B20" s="11" t="s">
        <v>419</v>
      </c>
      <c r="C20" s="10" t="s">
        <v>420</v>
      </c>
      <c r="D20" s="10" t="s">
        <v>54</v>
      </c>
      <c r="E20" s="10"/>
      <c r="F20" s="10"/>
      <c r="G20" s="18">
        <v>0</v>
      </c>
      <c r="H20" s="18">
        <v>0</v>
      </c>
      <c r="I20" s="18">
        <v>0</v>
      </c>
      <c r="J20" s="18" t="s">
        <v>385</v>
      </c>
    </row>
    <row r="21">
      <c r="A21" s="10" t="s">
        <v>421</v>
      </c>
      <c r="B21" s="11" t="s">
        <v>422</v>
      </c>
      <c r="C21" s="10" t="s">
        <v>423</v>
      </c>
      <c r="D21" s="10" t="s">
        <v>54</v>
      </c>
      <c r="E21" s="10"/>
      <c r="F21" s="10"/>
      <c r="G21" s="18">
        <f>G22+G23</f>
      </c>
      <c r="H21" s="18">
        <f>H22+H23</f>
      </c>
      <c r="I21" s="18">
        <f>I22+I23</f>
      </c>
      <c r="J21" s="18" t="s">
        <v>385</v>
      </c>
    </row>
    <row r="22">
      <c r="A22" s="10" t="s">
        <v>424</v>
      </c>
      <c r="B22" s="11" t="s">
        <v>396</v>
      </c>
      <c r="C22" s="10" t="s">
        <v>425</v>
      </c>
      <c r="D22" s="10" t="s">
        <v>54</v>
      </c>
      <c r="E22" s="10"/>
      <c r="F22" s="10"/>
      <c r="G22" s="18">
        <v>0</v>
      </c>
      <c r="H22" s="18">
        <v>0</v>
      </c>
      <c r="I22" s="18">
        <v>0</v>
      </c>
      <c r="J22" s="18" t="s">
        <v>385</v>
      </c>
    </row>
    <row r="23">
      <c r="A23" s="10" t="s">
        <v>426</v>
      </c>
      <c r="B23" s="11" t="s">
        <v>399</v>
      </c>
      <c r="C23" s="10" t="s">
        <v>427</v>
      </c>
      <c r="D23" s="10" t="s">
        <v>54</v>
      </c>
      <c r="E23" s="10"/>
      <c r="F23" s="10"/>
      <c r="G23" s="18">
        <v>0</v>
      </c>
      <c r="H23" s="18">
        <v>0</v>
      </c>
      <c r="I23" s="18">
        <v>0</v>
      </c>
      <c r="J23" s="18" t="s">
        <v>385</v>
      </c>
    </row>
    <row r="24">
      <c r="A24" s="10" t="s">
        <v>428</v>
      </c>
      <c r="B24" s="11" t="s">
        <v>429</v>
      </c>
      <c r="C24" s="10" t="s">
        <v>430</v>
      </c>
      <c r="D24" s="10" t="s">
        <v>54</v>
      </c>
      <c r="E24" s="10"/>
      <c r="F24" s="10"/>
      <c r="G24" s="18">
        <f>G25+G26</f>
      </c>
      <c r="H24" s="18">
        <f>H25+H26</f>
      </c>
      <c r="I24" s="18">
        <f>I25+I26</f>
      </c>
      <c r="J24" s="18" t="s">
        <v>385</v>
      </c>
    </row>
    <row r="25">
      <c r="A25" s="10" t="s">
        <v>431</v>
      </c>
      <c r="B25" s="11" t="s">
        <v>396</v>
      </c>
      <c r="C25" s="10" t="s">
        <v>432</v>
      </c>
      <c r="D25" s="10" t="s">
        <v>54</v>
      </c>
      <c r="E25" s="10"/>
      <c r="F25" s="10"/>
      <c r="G25" s="18">
        <v>0</v>
      </c>
      <c r="H25" s="18">
        <v>0</v>
      </c>
      <c r="I25" s="18">
        <v>0</v>
      </c>
      <c r="J25" s="18" t="s">
        <v>385</v>
      </c>
    </row>
    <row r="26">
      <c r="A26" s="10" t="s">
        <v>433</v>
      </c>
      <c r="B26" s="11" t="s">
        <v>399</v>
      </c>
      <c r="C26" s="10" t="s">
        <v>434</v>
      </c>
      <c r="D26" s="10" t="s">
        <v>54</v>
      </c>
      <c r="E26" s="10"/>
      <c r="F26" s="10"/>
      <c r="G26" s="18">
        <v>12025657.19</v>
      </c>
      <c r="H26" s="18">
        <v>25849633.53</v>
      </c>
      <c r="I26" s="18">
        <v>32385000</v>
      </c>
      <c r="J26" s="18" t="s">
        <v>385</v>
      </c>
    </row>
    <row r="27">
      <c r="A27" s="10" t="s">
        <v>435</v>
      </c>
      <c r="B27" s="11" t="s">
        <v>436</v>
      </c>
      <c r="C27" s="10" t="s">
        <v>437</v>
      </c>
      <c r="D27" s="10" t="s">
        <v>54</v>
      </c>
      <c r="E27" s="10"/>
      <c r="F27" s="10"/>
      <c r="G27" s="18">
        <f>G28+G29+G30</f>
      </c>
      <c r="H27" s="18">
        <f>H28+H29+H30</f>
      </c>
      <c r="I27" s="18">
        <f>I28+I29+I30</f>
      </c>
      <c r="J27" s="18" t="s">
        <v>385</v>
      </c>
    </row>
    <row r="28">
      <c r="A28" s="10" t="s">
        <v>438</v>
      </c>
      <c r="B28" s="11" t="s">
        <v>439</v>
      </c>
      <c r="C28" s="10" t="s">
        <v>440</v>
      </c>
      <c r="D28" s="10" t="s">
        <v>441</v>
      </c>
      <c r="E28" s="10"/>
      <c r="F28" s="10"/>
      <c r="G28" s="18">
        <v>0</v>
      </c>
      <c r="H28" s="18">
        <v>0</v>
      </c>
      <c r="I28" s="18">
        <v>0</v>
      </c>
      <c r="J28" s="18" t="s">
        <v>385</v>
      </c>
    </row>
    <row r="29">
      <c r="A29" s="10" t="s">
        <v>442</v>
      </c>
      <c r="B29" s="11" t="s">
        <v>439</v>
      </c>
      <c r="C29" s="10" t="s">
        <v>443</v>
      </c>
      <c r="D29" s="10" t="s">
        <v>444</v>
      </c>
      <c r="E29" s="10"/>
      <c r="F29" s="10"/>
      <c r="G29" s="18">
        <v>0</v>
      </c>
      <c r="H29" s="18">
        <v>0</v>
      </c>
      <c r="I29" s="18">
        <v>0</v>
      </c>
      <c r="J29" s="18" t="s">
        <v>385</v>
      </c>
    </row>
    <row r="30">
      <c r="A30" s="10" t="s">
        <v>445</v>
      </c>
      <c r="B30" s="11" t="s">
        <v>439</v>
      </c>
      <c r="C30" s="10" t="s">
        <v>446</v>
      </c>
      <c r="D30" s="10" t="s">
        <v>447</v>
      </c>
      <c r="E30" s="10"/>
      <c r="F30" s="10"/>
      <c r="G30" s="18">
        <v>0</v>
      </c>
      <c r="H30" s="18">
        <v>0</v>
      </c>
      <c r="I30" s="18">
        <v>0</v>
      </c>
      <c r="J30" s="18" t="s">
        <v>385</v>
      </c>
    </row>
    <row r="31">
      <c r="A31" s="10" t="s">
        <v>448</v>
      </c>
      <c r="B31" s="11" t="s">
        <v>449</v>
      </c>
      <c r="C31" s="10" t="s">
        <v>450</v>
      </c>
      <c r="D31" s="10" t="s">
        <v>54</v>
      </c>
      <c r="E31" s="10"/>
      <c r="F31" s="10"/>
      <c r="G31" s="18">
        <f>G32+G33+G34</f>
      </c>
      <c r="H31" s="18">
        <f>H32+H33+H34</f>
      </c>
      <c r="I31" s="18">
        <f>I32+I33+I34</f>
      </c>
      <c r="J31" s="18" t="s">
        <v>385</v>
      </c>
    </row>
    <row r="32">
      <c r="A32" s="10" t="s">
        <v>451</v>
      </c>
      <c r="B32" s="11" t="s">
        <v>439</v>
      </c>
      <c r="C32" s="10" t="s">
        <v>452</v>
      </c>
      <c r="D32" s="10" t="s">
        <v>441</v>
      </c>
      <c r="E32" s="10"/>
      <c r="F32" s="10"/>
      <c r="G32" s="18">
        <v>71365515.78</v>
      </c>
      <c r="H32" s="18">
        <v>57612945.42</v>
      </c>
      <c r="I32" s="18">
        <v>2048141.86</v>
      </c>
      <c r="J32" s="18" t="s">
        <v>385</v>
      </c>
    </row>
    <row r="33">
      <c r="A33" s="10" t="s">
        <v>453</v>
      </c>
      <c r="B33" s="11" t="s">
        <v>439</v>
      </c>
      <c r="C33" s="10" t="s">
        <v>454</v>
      </c>
      <c r="D33" s="10" t="s">
        <v>444</v>
      </c>
      <c r="E33" s="10"/>
      <c r="F33" s="10"/>
      <c r="G33" s="18">
        <v>5500</v>
      </c>
      <c r="H33" s="18">
        <v>52772859.23</v>
      </c>
      <c r="I33" s="18">
        <v>71506493.74</v>
      </c>
      <c r="J33" s="18" t="s">
        <v>385</v>
      </c>
    </row>
    <row r="34">
      <c r="A34" s="10" t="s">
        <v>455</v>
      </c>
      <c r="B34" s="11" t="s">
        <v>439</v>
      </c>
      <c r="C34" s="10" t="s">
        <v>456</v>
      </c>
      <c r="D34" s="10" t="s">
        <v>447</v>
      </c>
      <c r="E34" s="10"/>
      <c r="F34" s="10"/>
      <c r="G34" s="18">
        <v>0</v>
      </c>
      <c r="H34" s="18">
        <v>37137.56</v>
      </c>
      <c r="I34" s="18">
        <v>74244515.02</v>
      </c>
      <c r="J34" s="18" t="s">
        <v>385</v>
      </c>
    </row>
    <row r="35" ht="15" customHeight="1">
</row>
    <row r="36" ht="40" customHeight="1">
      <c r="A36" s="7" t="s">
        <v>457</v>
      </c>
      <c r="B36" s="7"/>
      <c r="C36" s="13"/>
      <c r="D36" s="13"/>
      <c r="E36" s="13"/>
      <c r="F36" s="13"/>
      <c r="G36" s="13"/>
    </row>
    <row r="37" ht="20" customHeight="1">
      <c r="A37" s="0"/>
      <c r="B37" s="0"/>
      <c r="C37" s="6" t="s">
        <v>458</v>
      </c>
      <c r="D37" s="6"/>
      <c r="E37" s="6" t="s">
        <v>7</v>
      </c>
      <c r="F37" s="6" t="s">
        <v>8</v>
      </c>
      <c r="G37" s="6"/>
    </row>
    <row r="38" ht="15" customHeight="1">
</row>
    <row r="39" ht="40" customHeight="1">
      <c r="A39" s="7" t="s">
        <v>459</v>
      </c>
      <c r="B39" s="7"/>
      <c r="C39" s="13"/>
      <c r="D39" s="13"/>
      <c r="E39" s="13"/>
      <c r="F39" s="13"/>
      <c r="G39" s="13"/>
    </row>
    <row r="40" ht="20" customHeight="1">
      <c r="A40" s="0"/>
      <c r="B40" s="0"/>
      <c r="C40" s="6" t="s">
        <v>458</v>
      </c>
      <c r="D40" s="6"/>
      <c r="E40" s="6" t="s">
        <v>460</v>
      </c>
      <c r="F40" s="6" t="s">
        <v>461</v>
      </c>
      <c r="G40" s="6"/>
    </row>
    <row r="41" ht="20" customHeight="1">
      <c r="A41" s="6" t="s">
        <v>462</v>
      </c>
      <c r="B41" s="6"/>
    </row>
    <row r="42" ht="15" customHeight="1">
</row>
    <row r="43" ht="20" customHeight="1">
      <c r="A43" s="8" t="s">
        <v>0</v>
      </c>
      <c r="B43" s="8"/>
      <c r="C43" s="8"/>
      <c r="D43" s="8"/>
      <c r="E43" s="8"/>
    </row>
    <row r="44" ht="40" customHeight="1">
      <c r="A44" s="13" t="s">
        <v>2</v>
      </c>
      <c r="B44" s="13"/>
      <c r="C44" s="13"/>
      <c r="D44" s="13"/>
      <c r="E44" s="13"/>
    </row>
    <row r="45" ht="20" customHeight="1">
      <c r="A45" s="6" t="s">
        <v>463</v>
      </c>
      <c r="B45" s="6"/>
      <c r="C45" s="6"/>
      <c r="D45" s="6"/>
      <c r="E45" s="6"/>
    </row>
    <row r="46" ht="15" customHeight="1">
</row>
    <row r="47" ht="40" customHeight="1">
      <c r="A47" s="13"/>
      <c r="B47" s="13"/>
      <c r="C47" s="13"/>
      <c r="D47" s="13"/>
      <c r="E47" s="13"/>
    </row>
    <row r="48" ht="20" customHeight="1">
      <c r="A48" s="6" t="s">
        <v>7</v>
      </c>
      <c r="B48" s="6"/>
      <c r="C48" s="6" t="s">
        <v>8</v>
      </c>
      <c r="D48" s="6"/>
      <c r="E48" s="6"/>
    </row>
    <row r="49" ht="20" customHeight="1">
      <c r="A49" s="6" t="s">
        <v>462</v>
      </c>
      <c r="B49" s="6"/>
    </row>
    <row r="50" ht="20" customHeight="1">
      <c r="A50" s="8" t="s">
        <v>464</v>
      </c>
    </row>
  </sheetData>
  <sheetProtection password="A512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&amp;K00-00925616.O54.375541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23" t="s">
        <v>465</v>
      </c>
      <c r="B2" s="23"/>
      <c r="C2" s="24" t="s">
        <v>112</v>
      </c>
      <c r="D2" s="24"/>
      <c r="E2" s="24"/>
      <c r="F2" s="24"/>
      <c r="G2" s="24"/>
      <c r="H2" s="24"/>
    </row>
    <row r="3" ht="25" customHeight="1">
      <c r="A3" s="23" t="s">
        <v>466</v>
      </c>
      <c r="B3" s="23"/>
      <c r="C3" s="24" t="s">
        <v>467</v>
      </c>
      <c r="D3" s="24"/>
      <c r="E3" s="24"/>
      <c r="F3" s="24"/>
      <c r="G3" s="24"/>
      <c r="H3" s="24"/>
    </row>
    <row r="4" ht="25" customHeight="1">
      <c r="A4" s="6" t="s">
        <v>468</v>
      </c>
      <c r="B4" s="6"/>
      <c r="C4" s="6"/>
      <c r="D4" s="6"/>
      <c r="E4" s="6"/>
      <c r="F4" s="6"/>
      <c r="G4" s="6"/>
      <c r="H4" s="6"/>
    </row>
    <row r="5" ht="25" customHeight="1">
</row>
    <row r="6" ht="50" customHeight="1">
      <c r="A6" s="10" t="s">
        <v>376</v>
      </c>
      <c r="B6" s="10" t="s">
        <v>469</v>
      </c>
      <c r="C6" s="10" t="s">
        <v>470</v>
      </c>
      <c r="D6" s="10" t="s">
        <v>471</v>
      </c>
      <c r="E6" s="10"/>
      <c r="F6" s="10"/>
      <c r="G6" s="10"/>
      <c r="H6" s="10" t="s">
        <v>472</v>
      </c>
    </row>
    <row r="7" ht="50" customHeight="1">
      <c r="A7" s="10"/>
      <c r="B7" s="10"/>
      <c r="C7" s="10"/>
      <c r="D7" s="10" t="s">
        <v>473</v>
      </c>
      <c r="E7" s="10" t="s">
        <v>474</v>
      </c>
      <c r="F7" s="10"/>
      <c r="G7" s="10"/>
      <c r="H7" s="10"/>
    </row>
    <row r="8" ht="50" customHeight="1">
      <c r="A8" s="10"/>
      <c r="B8" s="10"/>
      <c r="C8" s="10"/>
      <c r="D8" s="10"/>
      <c r="E8" s="10" t="s">
        <v>475</v>
      </c>
      <c r="F8" s="10" t="s">
        <v>476</v>
      </c>
      <c r="G8" s="10" t="s">
        <v>477</v>
      </c>
      <c r="H8" s="10"/>
    </row>
    <row r="9" ht="25" customHeight="1">
      <c r="A9" s="10" t="s">
        <v>382</v>
      </c>
      <c r="B9" s="10" t="s">
        <v>478</v>
      </c>
      <c r="C9" s="10" t="s">
        <v>479</v>
      </c>
      <c r="D9" s="10" t="s">
        <v>480</v>
      </c>
      <c r="E9" s="10" t="s">
        <v>481</v>
      </c>
      <c r="F9" s="10" t="s">
        <v>482</v>
      </c>
      <c r="G9" s="10" t="s">
        <v>483</v>
      </c>
      <c r="H9" s="10" t="s">
        <v>484</v>
      </c>
    </row>
    <row r="10">
      <c r="A10" s="10" t="s">
        <v>485</v>
      </c>
      <c r="B10" s="11" t="s">
        <v>486</v>
      </c>
      <c r="C10" s="18">
        <v>1</v>
      </c>
      <c r="D10" s="18">
        <v>112500</v>
      </c>
      <c r="E10" s="18">
        <v>0</v>
      </c>
      <c r="F10" s="18">
        <v>0</v>
      </c>
      <c r="G10" s="18">
        <v>112500</v>
      </c>
      <c r="H10" s="18">
        <v>1350000</v>
      </c>
    </row>
    <row r="11">
      <c r="A11" s="10" t="s">
        <v>487</v>
      </c>
      <c r="B11" s="11" t="s">
        <v>488</v>
      </c>
      <c r="C11" s="18">
        <v>1</v>
      </c>
      <c r="D11" s="18">
        <v>10096.19</v>
      </c>
      <c r="E11" s="18">
        <v>0</v>
      </c>
      <c r="F11" s="18">
        <v>0</v>
      </c>
      <c r="G11" s="18">
        <v>10096.19</v>
      </c>
      <c r="H11" s="18">
        <v>121154.28</v>
      </c>
    </row>
    <row r="12">
      <c r="A12" s="10" t="s">
        <v>489</v>
      </c>
      <c r="B12" s="11" t="s">
        <v>490</v>
      </c>
      <c r="C12" s="18">
        <v>1</v>
      </c>
      <c r="D12" s="18">
        <v>10096.19</v>
      </c>
      <c r="E12" s="18">
        <v>0</v>
      </c>
      <c r="F12" s="18">
        <v>0</v>
      </c>
      <c r="G12" s="18">
        <v>10096.19</v>
      </c>
      <c r="H12" s="18">
        <v>121154.28</v>
      </c>
    </row>
    <row r="13">
      <c r="A13" s="10" t="s">
        <v>491</v>
      </c>
      <c r="B13" s="11" t="s">
        <v>492</v>
      </c>
      <c r="C13" s="18">
        <v>1</v>
      </c>
      <c r="D13" s="18">
        <v>12872.19</v>
      </c>
      <c r="E13" s="18">
        <v>2776</v>
      </c>
      <c r="F13" s="18">
        <v>0</v>
      </c>
      <c r="G13" s="18">
        <v>10096.19</v>
      </c>
      <c r="H13" s="18">
        <v>154466.28</v>
      </c>
    </row>
    <row r="14">
      <c r="A14" s="10" t="s">
        <v>493</v>
      </c>
      <c r="B14" s="11" t="s">
        <v>494</v>
      </c>
      <c r="C14" s="18">
        <v>5</v>
      </c>
      <c r="D14" s="18">
        <v>15566.09</v>
      </c>
      <c r="E14" s="18">
        <v>13619.31</v>
      </c>
      <c r="F14" s="18">
        <v>0</v>
      </c>
      <c r="G14" s="18">
        <v>1946.78</v>
      </c>
      <c r="H14" s="18">
        <v>933965.4</v>
      </c>
    </row>
    <row r="15">
      <c r="A15" s="10" t="s">
        <v>495</v>
      </c>
      <c r="B15" s="11" t="s">
        <v>496</v>
      </c>
      <c r="C15" s="18">
        <v>1</v>
      </c>
      <c r="D15" s="18">
        <v>10096.19</v>
      </c>
      <c r="E15" s="18">
        <v>0</v>
      </c>
      <c r="F15" s="18">
        <v>0</v>
      </c>
      <c r="G15" s="18">
        <v>10096.19</v>
      </c>
      <c r="H15" s="18">
        <v>121154.28</v>
      </c>
    </row>
    <row r="16">
      <c r="A16" s="10" t="s">
        <v>497</v>
      </c>
      <c r="B16" s="11" t="s">
        <v>498</v>
      </c>
      <c r="C16" s="18">
        <v>1</v>
      </c>
      <c r="D16" s="18">
        <v>10096.19</v>
      </c>
      <c r="E16" s="18">
        <v>0</v>
      </c>
      <c r="F16" s="18">
        <v>0</v>
      </c>
      <c r="G16" s="18">
        <v>10096.19</v>
      </c>
      <c r="H16" s="18">
        <v>121154.28</v>
      </c>
    </row>
    <row r="17">
      <c r="A17" s="10" t="s">
        <v>499</v>
      </c>
      <c r="B17" s="11" t="s">
        <v>500</v>
      </c>
      <c r="C17" s="18">
        <v>1</v>
      </c>
      <c r="D17" s="18">
        <v>10096.19</v>
      </c>
      <c r="E17" s="18">
        <v>0</v>
      </c>
      <c r="F17" s="18">
        <v>0</v>
      </c>
      <c r="G17" s="18">
        <v>10096.19</v>
      </c>
      <c r="H17" s="18">
        <v>121154.28</v>
      </c>
    </row>
    <row r="18">
      <c r="A18" s="10" t="s">
        <v>501</v>
      </c>
      <c r="B18" s="11" t="s">
        <v>502</v>
      </c>
      <c r="C18" s="18">
        <v>1</v>
      </c>
      <c r="D18" s="18">
        <v>10096.19</v>
      </c>
      <c r="E18" s="18">
        <v>0</v>
      </c>
      <c r="F18" s="18">
        <v>0</v>
      </c>
      <c r="G18" s="18">
        <v>10096.19</v>
      </c>
      <c r="H18" s="18">
        <v>121154.28</v>
      </c>
    </row>
    <row r="19">
      <c r="A19" s="10" t="s">
        <v>503</v>
      </c>
      <c r="B19" s="11" t="s">
        <v>504</v>
      </c>
      <c r="C19" s="18">
        <v>2</v>
      </c>
      <c r="D19" s="18">
        <v>25424.09</v>
      </c>
      <c r="E19" s="18">
        <v>17506.87</v>
      </c>
      <c r="F19" s="18">
        <v>0</v>
      </c>
      <c r="G19" s="18">
        <v>7917.22</v>
      </c>
      <c r="H19" s="18">
        <v>610178.16</v>
      </c>
    </row>
    <row r="20">
      <c r="A20" s="10" t="s">
        <v>505</v>
      </c>
      <c r="B20" s="11" t="s">
        <v>506</v>
      </c>
      <c r="C20" s="18">
        <v>1</v>
      </c>
      <c r="D20" s="18">
        <v>25424.047</v>
      </c>
      <c r="E20" s="18">
        <v>17506.827</v>
      </c>
      <c r="F20" s="18">
        <v>0</v>
      </c>
      <c r="G20" s="18">
        <v>7917.22</v>
      </c>
      <c r="H20" s="18">
        <v>305088.56</v>
      </c>
    </row>
    <row r="21">
      <c r="A21" s="10" t="s">
        <v>507</v>
      </c>
      <c r="B21" s="11" t="s">
        <v>508</v>
      </c>
      <c r="C21" s="18">
        <v>2</v>
      </c>
      <c r="D21" s="18">
        <v>3031</v>
      </c>
      <c r="E21" s="18">
        <v>3031</v>
      </c>
      <c r="F21" s="18">
        <v>0</v>
      </c>
      <c r="G21" s="18">
        <v>0</v>
      </c>
      <c r="H21" s="18">
        <v>72744</v>
      </c>
    </row>
    <row r="22">
      <c r="A22" s="10" t="s">
        <v>509</v>
      </c>
      <c r="B22" s="11" t="s">
        <v>510</v>
      </c>
      <c r="C22" s="18">
        <v>3</v>
      </c>
      <c r="D22" s="18">
        <v>1838.9855</v>
      </c>
      <c r="E22" s="18">
        <v>1838.9855</v>
      </c>
      <c r="F22" s="18">
        <v>0</v>
      </c>
      <c r="G22" s="18">
        <v>0</v>
      </c>
      <c r="H22" s="18">
        <v>66203.48</v>
      </c>
    </row>
    <row r="23">
      <c r="A23" s="10" t="s">
        <v>511</v>
      </c>
      <c r="B23" s="11" t="s">
        <v>512</v>
      </c>
      <c r="C23" s="18">
        <v>1</v>
      </c>
      <c r="D23" s="18">
        <v>11665.5</v>
      </c>
      <c r="E23" s="18">
        <v>8435</v>
      </c>
      <c r="F23" s="18">
        <v>0</v>
      </c>
      <c r="G23" s="18">
        <v>3230.5</v>
      </c>
      <c r="H23" s="18">
        <v>139986</v>
      </c>
    </row>
    <row r="24">
      <c r="A24" s="10" t="s">
        <v>513</v>
      </c>
      <c r="B24" s="11" t="s">
        <v>514</v>
      </c>
      <c r="C24" s="18">
        <v>10</v>
      </c>
      <c r="D24" s="18">
        <v>7660.76</v>
      </c>
      <c r="E24" s="18">
        <v>5330</v>
      </c>
      <c r="F24" s="18">
        <v>0</v>
      </c>
      <c r="G24" s="18">
        <v>2330.76</v>
      </c>
      <c r="H24" s="18">
        <v>919291.2</v>
      </c>
    </row>
    <row r="25">
      <c r="A25" s="10" t="s">
        <v>64</v>
      </c>
      <c r="B25" s="11" t="s">
        <v>515</v>
      </c>
      <c r="C25" s="18">
        <v>6</v>
      </c>
      <c r="D25" s="18">
        <v>7660.76</v>
      </c>
      <c r="E25" s="18">
        <v>5330</v>
      </c>
      <c r="F25" s="18">
        <v>0</v>
      </c>
      <c r="G25" s="18">
        <v>2330.76</v>
      </c>
      <c r="H25" s="18">
        <v>551574.72</v>
      </c>
    </row>
    <row r="26">
      <c r="A26" s="10" t="s">
        <v>516</v>
      </c>
      <c r="B26" s="11" t="s">
        <v>517</v>
      </c>
      <c r="C26" s="18">
        <v>5</v>
      </c>
      <c r="D26" s="18">
        <v>14605.7189</v>
      </c>
      <c r="E26" s="18">
        <v>11404.9989</v>
      </c>
      <c r="F26" s="18">
        <v>664.5</v>
      </c>
      <c r="G26" s="18">
        <v>2536.22</v>
      </c>
      <c r="H26" s="18">
        <v>876343.13</v>
      </c>
    </row>
    <row r="27">
      <c r="A27" s="10" t="s">
        <v>76</v>
      </c>
      <c r="B27" s="11" t="s">
        <v>518</v>
      </c>
      <c r="C27" s="18">
        <v>6</v>
      </c>
      <c r="D27" s="18">
        <v>41453.9586</v>
      </c>
      <c r="E27" s="18">
        <v>24533.2486</v>
      </c>
      <c r="F27" s="18">
        <v>3679.99</v>
      </c>
      <c r="G27" s="18">
        <v>13240.72</v>
      </c>
      <c r="H27" s="18">
        <v>2984685.02</v>
      </c>
    </row>
    <row r="28">
      <c r="A28" s="10" t="s">
        <v>519</v>
      </c>
      <c r="B28" s="11" t="s">
        <v>520</v>
      </c>
      <c r="C28" s="18">
        <v>10</v>
      </c>
      <c r="D28" s="18">
        <v>42767.44</v>
      </c>
      <c r="E28" s="18">
        <v>27501.46</v>
      </c>
      <c r="F28" s="18">
        <v>3518.44</v>
      </c>
      <c r="G28" s="18">
        <v>11747.54</v>
      </c>
      <c r="H28" s="18">
        <v>5132092.8</v>
      </c>
    </row>
    <row r="29" ht="25" customHeight="1">
      <c r="A29" s="26" t="s">
        <v>521</v>
      </c>
      <c r="B29" s="26"/>
      <c r="C29" s="22" t="s">
        <v>385</v>
      </c>
      <c r="D29" s="22">
        <f>SUBTOTAL(9,D10:D28)</f>
      </c>
      <c r="E29" s="22" t="s">
        <v>385</v>
      </c>
      <c r="F29" s="22" t="s">
        <v>385</v>
      </c>
      <c r="G29" s="22" t="s">
        <v>385</v>
      </c>
      <c r="H29" s="22">
        <f>SUBTOTAL(9,H10:H28)</f>
      </c>
    </row>
    <row r="30" ht="25" customHeight="1">
</row>
    <row r="31" ht="25" customHeight="1">
      <c r="A31" s="23" t="s">
        <v>465</v>
      </c>
      <c r="B31" s="23"/>
      <c r="C31" s="24" t="s">
        <v>112</v>
      </c>
      <c r="D31" s="24"/>
      <c r="E31" s="24"/>
      <c r="F31" s="24"/>
      <c r="G31" s="24"/>
      <c r="H31" s="24"/>
    </row>
    <row r="32" ht="25" customHeight="1">
      <c r="A32" s="23" t="s">
        <v>466</v>
      </c>
      <c r="B32" s="23"/>
      <c r="C32" s="24" t="s">
        <v>522</v>
      </c>
      <c r="D32" s="24"/>
      <c r="E32" s="24"/>
      <c r="F32" s="24"/>
      <c r="G32" s="24"/>
      <c r="H32" s="24"/>
    </row>
    <row r="33" ht="25" customHeight="1">
      <c r="A33" s="6" t="s">
        <v>523</v>
      </c>
      <c r="B33" s="6"/>
      <c r="C33" s="6"/>
      <c r="D33" s="6"/>
      <c r="E33" s="6"/>
      <c r="F33" s="6"/>
      <c r="G33" s="6"/>
      <c r="H33" s="6"/>
    </row>
    <row r="34" ht="25" customHeight="1">
</row>
    <row r="35" ht="50" customHeight="1">
      <c r="A35" s="10" t="s">
        <v>376</v>
      </c>
      <c r="B35" s="10" t="s">
        <v>469</v>
      </c>
      <c r="C35" s="10" t="s">
        <v>470</v>
      </c>
      <c r="D35" s="10" t="s">
        <v>471</v>
      </c>
      <c r="E35" s="10"/>
      <c r="F35" s="10"/>
      <c r="G35" s="10"/>
      <c r="H35" s="10" t="s">
        <v>472</v>
      </c>
    </row>
    <row r="36" ht="50" customHeight="1">
      <c r="A36" s="10"/>
      <c r="B36" s="10"/>
      <c r="C36" s="10"/>
      <c r="D36" s="10" t="s">
        <v>473</v>
      </c>
      <c r="E36" s="10" t="s">
        <v>474</v>
      </c>
      <c r="F36" s="10"/>
      <c r="G36" s="10"/>
      <c r="H36" s="10"/>
    </row>
    <row r="37" ht="50" customHeight="1">
      <c r="A37" s="10"/>
      <c r="B37" s="10"/>
      <c r="C37" s="10"/>
      <c r="D37" s="10"/>
      <c r="E37" s="10" t="s">
        <v>475</v>
      </c>
      <c r="F37" s="10" t="s">
        <v>476</v>
      </c>
      <c r="G37" s="10" t="s">
        <v>477</v>
      </c>
      <c r="H37" s="10"/>
    </row>
    <row r="38" ht="25" customHeight="1">
      <c r="A38" s="10" t="s">
        <v>382</v>
      </c>
      <c r="B38" s="10" t="s">
        <v>478</v>
      </c>
      <c r="C38" s="10" t="s">
        <v>479</v>
      </c>
      <c r="D38" s="10" t="s">
        <v>480</v>
      </c>
      <c r="E38" s="10" t="s">
        <v>481</v>
      </c>
      <c r="F38" s="10" t="s">
        <v>482</v>
      </c>
      <c r="G38" s="10" t="s">
        <v>483</v>
      </c>
      <c r="H38" s="10" t="s">
        <v>484</v>
      </c>
    </row>
    <row r="39" ht="25" customHeight="1">
</row>
    <row r="40" ht="25" customHeight="1">
      <c r="A40" s="23" t="s">
        <v>465</v>
      </c>
      <c r="B40" s="23"/>
      <c r="C40" s="24" t="s">
        <v>112</v>
      </c>
      <c r="D40" s="24"/>
      <c r="E40" s="24"/>
      <c r="F40" s="24"/>
      <c r="G40" s="24"/>
      <c r="H40" s="24"/>
    </row>
    <row r="41" ht="25" customHeight="1">
      <c r="A41" s="23" t="s">
        <v>466</v>
      </c>
      <c r="B41" s="23"/>
      <c r="C41" s="24" t="s">
        <v>524</v>
      </c>
      <c r="D41" s="24"/>
      <c r="E41" s="24"/>
      <c r="F41" s="24"/>
      <c r="G41" s="24"/>
      <c r="H41" s="24"/>
    </row>
    <row r="42" ht="25" customHeight="1">
      <c r="A42" s="6" t="s">
        <v>468</v>
      </c>
      <c r="B42" s="6"/>
      <c r="C42" s="6"/>
      <c r="D42" s="6"/>
      <c r="E42" s="6"/>
      <c r="F42" s="6"/>
      <c r="G42" s="6"/>
      <c r="H42" s="6"/>
    </row>
    <row r="43" ht="25" customHeight="1">
</row>
    <row r="44" ht="50" customHeight="1">
      <c r="A44" s="10" t="s">
        <v>376</v>
      </c>
      <c r="B44" s="10" t="s">
        <v>469</v>
      </c>
      <c r="C44" s="10" t="s">
        <v>470</v>
      </c>
      <c r="D44" s="10" t="s">
        <v>471</v>
      </c>
      <c r="E44" s="10"/>
      <c r="F44" s="10"/>
      <c r="G44" s="10"/>
      <c r="H44" s="10" t="s">
        <v>472</v>
      </c>
    </row>
    <row r="45" ht="50" customHeight="1">
      <c r="A45" s="10"/>
      <c r="B45" s="10"/>
      <c r="C45" s="10"/>
      <c r="D45" s="10" t="s">
        <v>473</v>
      </c>
      <c r="E45" s="10" t="s">
        <v>474</v>
      </c>
      <c r="F45" s="10"/>
      <c r="G45" s="10"/>
      <c r="H45" s="10"/>
    </row>
    <row r="46" ht="50" customHeight="1">
      <c r="A46" s="10"/>
      <c r="B46" s="10"/>
      <c r="C46" s="10"/>
      <c r="D46" s="10"/>
      <c r="E46" s="10" t="s">
        <v>475</v>
      </c>
      <c r="F46" s="10" t="s">
        <v>476</v>
      </c>
      <c r="G46" s="10" t="s">
        <v>477</v>
      </c>
      <c r="H46" s="10"/>
    </row>
    <row r="47" ht="25" customHeight="1">
      <c r="A47" s="10" t="s">
        <v>382</v>
      </c>
      <c r="B47" s="10" t="s">
        <v>478</v>
      </c>
      <c r="C47" s="10" t="s">
        <v>479</v>
      </c>
      <c r="D47" s="10" t="s">
        <v>480</v>
      </c>
      <c r="E47" s="10" t="s">
        <v>481</v>
      </c>
      <c r="F47" s="10" t="s">
        <v>482</v>
      </c>
      <c r="G47" s="10" t="s">
        <v>483</v>
      </c>
      <c r="H47" s="10" t="s">
        <v>484</v>
      </c>
    </row>
    <row r="48">
      <c r="A48" s="10" t="s">
        <v>485</v>
      </c>
      <c r="B48" s="11" t="s">
        <v>486</v>
      </c>
      <c r="C48" s="18">
        <v>1</v>
      </c>
      <c r="D48" s="18">
        <v>229191.25</v>
      </c>
      <c r="E48" s="18">
        <v>99191.25</v>
      </c>
      <c r="F48" s="18">
        <v>0</v>
      </c>
      <c r="G48" s="18">
        <v>130000</v>
      </c>
      <c r="H48" s="18">
        <v>2750295</v>
      </c>
    </row>
    <row r="49">
      <c r="A49" s="10" t="s">
        <v>487</v>
      </c>
      <c r="B49" s="11" t="s">
        <v>488</v>
      </c>
      <c r="C49" s="18">
        <v>1</v>
      </c>
      <c r="D49" s="18">
        <v>36875.52</v>
      </c>
      <c r="E49" s="18">
        <v>33523.2</v>
      </c>
      <c r="F49" s="18">
        <v>0</v>
      </c>
      <c r="G49" s="18">
        <v>3352.32</v>
      </c>
      <c r="H49" s="18">
        <v>442506.24</v>
      </c>
    </row>
    <row r="50">
      <c r="A50" s="10" t="s">
        <v>525</v>
      </c>
      <c r="B50" s="11" t="s">
        <v>526</v>
      </c>
      <c r="C50" s="18">
        <v>5</v>
      </c>
      <c r="D50" s="18">
        <v>35939.915</v>
      </c>
      <c r="E50" s="18">
        <v>32672.65</v>
      </c>
      <c r="F50" s="18">
        <v>0</v>
      </c>
      <c r="G50" s="18">
        <v>3267.265</v>
      </c>
      <c r="H50" s="18">
        <v>2156394.9</v>
      </c>
    </row>
    <row r="51">
      <c r="A51" s="10" t="s">
        <v>527</v>
      </c>
      <c r="B51" s="11" t="s">
        <v>528</v>
      </c>
      <c r="C51" s="18">
        <v>2</v>
      </c>
      <c r="D51" s="18">
        <v>29756.1</v>
      </c>
      <c r="E51" s="18">
        <v>27051</v>
      </c>
      <c r="F51" s="18">
        <v>0</v>
      </c>
      <c r="G51" s="18">
        <v>2705.1</v>
      </c>
      <c r="H51" s="18">
        <v>714146.4</v>
      </c>
    </row>
    <row r="52">
      <c r="A52" s="10" t="s">
        <v>489</v>
      </c>
      <c r="B52" s="11" t="s">
        <v>490</v>
      </c>
      <c r="C52" s="18">
        <v>31</v>
      </c>
      <c r="D52" s="18">
        <v>27419.7</v>
      </c>
      <c r="E52" s="18">
        <v>24927</v>
      </c>
      <c r="F52" s="18">
        <v>0</v>
      </c>
      <c r="G52" s="18">
        <v>2492.7</v>
      </c>
      <c r="H52" s="18">
        <v>10200128.4</v>
      </c>
    </row>
    <row r="53">
      <c r="A53" s="10" t="s">
        <v>529</v>
      </c>
      <c r="B53" s="11" t="s">
        <v>530</v>
      </c>
      <c r="C53" s="18">
        <v>3</v>
      </c>
      <c r="D53" s="18">
        <v>12201.2</v>
      </c>
      <c r="E53" s="18">
        <v>11092</v>
      </c>
      <c r="F53" s="18">
        <v>0</v>
      </c>
      <c r="G53" s="18">
        <v>1109.2</v>
      </c>
      <c r="H53" s="18">
        <v>439243.2</v>
      </c>
    </row>
    <row r="54">
      <c r="A54" s="10" t="s">
        <v>491</v>
      </c>
      <c r="B54" s="11" t="s">
        <v>492</v>
      </c>
      <c r="C54" s="18">
        <v>2.5</v>
      </c>
      <c r="D54" s="18">
        <v>11475.2</v>
      </c>
      <c r="E54" s="18">
        <v>10432</v>
      </c>
      <c r="F54" s="18">
        <v>0</v>
      </c>
      <c r="G54" s="18">
        <v>1043.2</v>
      </c>
      <c r="H54" s="18">
        <v>344256</v>
      </c>
    </row>
    <row r="55">
      <c r="A55" s="10" t="s">
        <v>531</v>
      </c>
      <c r="B55" s="11" t="s">
        <v>532</v>
      </c>
      <c r="C55" s="18">
        <v>1.5</v>
      </c>
      <c r="D55" s="18">
        <v>11475.2</v>
      </c>
      <c r="E55" s="18">
        <v>10432</v>
      </c>
      <c r="F55" s="18">
        <v>0</v>
      </c>
      <c r="G55" s="18">
        <v>1043.2</v>
      </c>
      <c r="H55" s="18">
        <v>206553.6</v>
      </c>
    </row>
    <row r="56">
      <c r="A56" s="10" t="s">
        <v>493</v>
      </c>
      <c r="B56" s="11" t="s">
        <v>494</v>
      </c>
      <c r="C56" s="18">
        <v>4</v>
      </c>
      <c r="D56" s="18">
        <v>26127.2</v>
      </c>
      <c r="E56" s="18">
        <v>23752</v>
      </c>
      <c r="F56" s="18">
        <v>0</v>
      </c>
      <c r="G56" s="18">
        <v>2375.2</v>
      </c>
      <c r="H56" s="18">
        <v>1254105.6</v>
      </c>
    </row>
    <row r="57">
      <c r="A57" s="10" t="s">
        <v>533</v>
      </c>
      <c r="B57" s="11" t="s">
        <v>534</v>
      </c>
      <c r="C57" s="18">
        <v>1</v>
      </c>
      <c r="D57" s="18">
        <v>24821.5</v>
      </c>
      <c r="E57" s="18">
        <v>22565</v>
      </c>
      <c r="F57" s="18">
        <v>0</v>
      </c>
      <c r="G57" s="18">
        <v>2256.5</v>
      </c>
      <c r="H57" s="18">
        <v>297858</v>
      </c>
    </row>
    <row r="58">
      <c r="A58" s="10" t="s">
        <v>535</v>
      </c>
      <c r="B58" s="11" t="s">
        <v>536</v>
      </c>
      <c r="C58" s="18">
        <v>1</v>
      </c>
      <c r="D58" s="18">
        <v>24821.5</v>
      </c>
      <c r="E58" s="18">
        <v>22565</v>
      </c>
      <c r="F58" s="18">
        <v>0</v>
      </c>
      <c r="G58" s="18">
        <v>2256.5</v>
      </c>
      <c r="H58" s="18">
        <v>297858</v>
      </c>
    </row>
    <row r="59">
      <c r="A59" s="10" t="s">
        <v>537</v>
      </c>
      <c r="B59" s="11" t="s">
        <v>492</v>
      </c>
      <c r="C59" s="18">
        <v>1</v>
      </c>
      <c r="D59" s="18">
        <v>30729.6</v>
      </c>
      <c r="E59" s="18">
        <v>27936</v>
      </c>
      <c r="F59" s="18">
        <v>0</v>
      </c>
      <c r="G59" s="18">
        <v>2793.6</v>
      </c>
      <c r="H59" s="18">
        <v>368755.2</v>
      </c>
    </row>
    <row r="60">
      <c r="A60" s="10" t="s">
        <v>495</v>
      </c>
      <c r="B60" s="11" t="s">
        <v>496</v>
      </c>
      <c r="C60" s="18">
        <v>1</v>
      </c>
      <c r="D60" s="18">
        <v>35339.04</v>
      </c>
      <c r="E60" s="18">
        <v>32126.4</v>
      </c>
      <c r="F60" s="18">
        <v>0</v>
      </c>
      <c r="G60" s="18">
        <v>3212.64</v>
      </c>
      <c r="H60" s="18">
        <v>424068.48</v>
      </c>
    </row>
    <row r="61">
      <c r="A61" s="10" t="s">
        <v>538</v>
      </c>
      <c r="B61" s="11" t="s">
        <v>490</v>
      </c>
      <c r="C61" s="18">
        <v>1</v>
      </c>
      <c r="D61" s="18">
        <v>30729.6</v>
      </c>
      <c r="E61" s="18">
        <v>27936</v>
      </c>
      <c r="F61" s="18">
        <v>0</v>
      </c>
      <c r="G61" s="18">
        <v>2793.6</v>
      </c>
      <c r="H61" s="18">
        <v>368755.2</v>
      </c>
    </row>
    <row r="62">
      <c r="A62" s="10" t="s">
        <v>497</v>
      </c>
      <c r="B62" s="11" t="s">
        <v>498</v>
      </c>
      <c r="C62" s="18">
        <v>1</v>
      </c>
      <c r="D62" s="18">
        <v>29330.4</v>
      </c>
      <c r="E62" s="18">
        <v>26664</v>
      </c>
      <c r="F62" s="18">
        <v>0</v>
      </c>
      <c r="G62" s="18">
        <v>2666.4</v>
      </c>
      <c r="H62" s="18">
        <v>351964.8</v>
      </c>
    </row>
    <row r="63">
      <c r="A63" s="10" t="s">
        <v>499</v>
      </c>
      <c r="B63" s="11" t="s">
        <v>500</v>
      </c>
      <c r="C63" s="18">
        <v>1</v>
      </c>
      <c r="D63" s="18">
        <v>29330.4</v>
      </c>
      <c r="E63" s="18">
        <v>26664</v>
      </c>
      <c r="F63" s="18">
        <v>0</v>
      </c>
      <c r="G63" s="18">
        <v>2666.4</v>
      </c>
      <c r="H63" s="18">
        <v>351964.8</v>
      </c>
    </row>
    <row r="64">
      <c r="A64" s="10" t="s">
        <v>501</v>
      </c>
      <c r="B64" s="11" t="s">
        <v>502</v>
      </c>
      <c r="C64" s="18">
        <v>1</v>
      </c>
      <c r="D64" s="18">
        <v>29330.4</v>
      </c>
      <c r="E64" s="18">
        <v>26664</v>
      </c>
      <c r="F64" s="18">
        <v>0</v>
      </c>
      <c r="G64" s="18">
        <v>2666.4</v>
      </c>
      <c r="H64" s="18">
        <v>351964.8</v>
      </c>
    </row>
    <row r="65">
      <c r="A65" s="10" t="s">
        <v>539</v>
      </c>
      <c r="B65" s="11" t="s">
        <v>540</v>
      </c>
      <c r="C65" s="18">
        <v>5</v>
      </c>
      <c r="D65" s="18">
        <v>27419.7</v>
      </c>
      <c r="E65" s="18">
        <v>24927</v>
      </c>
      <c r="F65" s="18">
        <v>0</v>
      </c>
      <c r="G65" s="18">
        <v>2492.7</v>
      </c>
      <c r="H65" s="18">
        <v>1645182</v>
      </c>
    </row>
    <row r="66">
      <c r="A66" s="10" t="s">
        <v>541</v>
      </c>
      <c r="B66" s="11" t="s">
        <v>542</v>
      </c>
      <c r="C66" s="18">
        <v>1</v>
      </c>
      <c r="D66" s="18">
        <v>27419.7</v>
      </c>
      <c r="E66" s="18">
        <v>24927</v>
      </c>
      <c r="F66" s="18">
        <v>0</v>
      </c>
      <c r="G66" s="18">
        <v>2492.7</v>
      </c>
      <c r="H66" s="18">
        <v>329036.4</v>
      </c>
    </row>
    <row r="67">
      <c r="A67" s="10" t="s">
        <v>543</v>
      </c>
      <c r="B67" s="11" t="s">
        <v>544</v>
      </c>
      <c r="C67" s="18">
        <v>1</v>
      </c>
      <c r="D67" s="18">
        <v>27419.7</v>
      </c>
      <c r="E67" s="18">
        <v>24927</v>
      </c>
      <c r="F67" s="18">
        <v>0</v>
      </c>
      <c r="G67" s="18">
        <v>2492.7</v>
      </c>
      <c r="H67" s="18">
        <v>329036.4</v>
      </c>
    </row>
    <row r="68">
      <c r="A68" s="10" t="s">
        <v>545</v>
      </c>
      <c r="B68" s="11" t="s">
        <v>546</v>
      </c>
      <c r="C68" s="18">
        <v>3</v>
      </c>
      <c r="D68" s="18">
        <v>27419.7</v>
      </c>
      <c r="E68" s="18">
        <v>24927</v>
      </c>
      <c r="F68" s="18">
        <v>0</v>
      </c>
      <c r="G68" s="18">
        <v>2492.7</v>
      </c>
      <c r="H68" s="18">
        <v>987109.2</v>
      </c>
    </row>
    <row r="69">
      <c r="A69" s="10" t="s">
        <v>503</v>
      </c>
      <c r="B69" s="11" t="s">
        <v>504</v>
      </c>
      <c r="C69" s="18">
        <v>2</v>
      </c>
      <c r="D69" s="18">
        <v>19861.6</v>
      </c>
      <c r="E69" s="18">
        <v>18056</v>
      </c>
      <c r="F69" s="18">
        <v>0</v>
      </c>
      <c r="G69" s="18">
        <v>1805.6</v>
      </c>
      <c r="H69" s="18">
        <v>476678.4</v>
      </c>
    </row>
    <row r="70">
      <c r="A70" s="10" t="s">
        <v>547</v>
      </c>
      <c r="B70" s="11" t="s">
        <v>548</v>
      </c>
      <c r="C70" s="18">
        <v>2</v>
      </c>
      <c r="D70" s="18">
        <v>15951.1</v>
      </c>
      <c r="E70" s="18">
        <v>14501</v>
      </c>
      <c r="F70" s="18">
        <v>0</v>
      </c>
      <c r="G70" s="18">
        <v>1450.1</v>
      </c>
      <c r="H70" s="18">
        <v>382826.4</v>
      </c>
    </row>
    <row r="71">
      <c r="A71" s="10" t="s">
        <v>549</v>
      </c>
      <c r="B71" s="11" t="s">
        <v>550</v>
      </c>
      <c r="C71" s="18">
        <v>1</v>
      </c>
      <c r="D71" s="18">
        <v>19861.6</v>
      </c>
      <c r="E71" s="18">
        <v>18056</v>
      </c>
      <c r="F71" s="18">
        <v>0</v>
      </c>
      <c r="G71" s="18">
        <v>1805.6</v>
      </c>
      <c r="H71" s="18">
        <v>238339.2</v>
      </c>
    </row>
    <row r="72">
      <c r="A72" s="10" t="s">
        <v>505</v>
      </c>
      <c r="B72" s="11" t="s">
        <v>506</v>
      </c>
      <c r="C72" s="18">
        <v>1</v>
      </c>
      <c r="D72" s="18">
        <v>19339.1</v>
      </c>
      <c r="E72" s="18">
        <v>17581</v>
      </c>
      <c r="F72" s="18">
        <v>0</v>
      </c>
      <c r="G72" s="18">
        <v>1758.1</v>
      </c>
      <c r="H72" s="18">
        <v>232069.2</v>
      </c>
    </row>
    <row r="73">
      <c r="A73" s="10" t="s">
        <v>551</v>
      </c>
      <c r="B73" s="11" t="s">
        <v>552</v>
      </c>
      <c r="C73" s="18">
        <v>1</v>
      </c>
      <c r="D73" s="18">
        <v>15951.1</v>
      </c>
      <c r="E73" s="18">
        <v>14501</v>
      </c>
      <c r="F73" s="18">
        <v>0</v>
      </c>
      <c r="G73" s="18">
        <v>1450.1</v>
      </c>
      <c r="H73" s="18">
        <v>191413.2</v>
      </c>
    </row>
    <row r="74">
      <c r="A74" s="10" t="s">
        <v>553</v>
      </c>
      <c r="B74" s="11" t="s">
        <v>554</v>
      </c>
      <c r="C74" s="18">
        <v>1</v>
      </c>
      <c r="D74" s="18">
        <v>23000</v>
      </c>
      <c r="E74" s="18">
        <v>23000</v>
      </c>
      <c r="F74" s="18">
        <v>0</v>
      </c>
      <c r="G74" s="18">
        <v>0</v>
      </c>
      <c r="H74" s="18">
        <v>276000</v>
      </c>
    </row>
    <row r="75">
      <c r="A75" s="10" t="s">
        <v>555</v>
      </c>
      <c r="B75" s="11" t="s">
        <v>554</v>
      </c>
      <c r="C75" s="18">
        <v>5</v>
      </c>
      <c r="D75" s="18">
        <v>14653.1</v>
      </c>
      <c r="E75" s="18">
        <v>13321</v>
      </c>
      <c r="F75" s="18">
        <v>0</v>
      </c>
      <c r="G75" s="18">
        <v>1332.1</v>
      </c>
      <c r="H75" s="18">
        <v>879186</v>
      </c>
    </row>
    <row r="76">
      <c r="A76" s="10" t="s">
        <v>556</v>
      </c>
      <c r="B76" s="11" t="s">
        <v>557</v>
      </c>
      <c r="C76" s="18">
        <v>2</v>
      </c>
      <c r="D76" s="18">
        <v>14653.1</v>
      </c>
      <c r="E76" s="18">
        <v>13321</v>
      </c>
      <c r="F76" s="18">
        <v>0</v>
      </c>
      <c r="G76" s="18">
        <v>1332.1</v>
      </c>
      <c r="H76" s="18">
        <v>351674.4</v>
      </c>
    </row>
    <row r="77">
      <c r="A77" s="10" t="s">
        <v>558</v>
      </c>
      <c r="B77" s="11" t="s">
        <v>559</v>
      </c>
      <c r="C77" s="18">
        <v>1</v>
      </c>
      <c r="D77" s="18">
        <v>23000</v>
      </c>
      <c r="E77" s="18">
        <v>23000</v>
      </c>
      <c r="F77" s="18">
        <v>0</v>
      </c>
      <c r="G77" s="18">
        <v>0</v>
      </c>
      <c r="H77" s="18">
        <v>276000</v>
      </c>
    </row>
    <row r="78">
      <c r="A78" s="10" t="s">
        <v>507</v>
      </c>
      <c r="B78" s="11" t="s">
        <v>508</v>
      </c>
      <c r="C78" s="18">
        <v>5</v>
      </c>
      <c r="D78" s="18">
        <v>19861.6</v>
      </c>
      <c r="E78" s="18">
        <v>18056</v>
      </c>
      <c r="F78" s="18">
        <v>0</v>
      </c>
      <c r="G78" s="18">
        <v>1805.6</v>
      </c>
      <c r="H78" s="18">
        <v>1191696</v>
      </c>
    </row>
    <row r="79">
      <c r="A79" s="10" t="s">
        <v>560</v>
      </c>
      <c r="B79" s="11" t="s">
        <v>561</v>
      </c>
      <c r="C79" s="18">
        <v>.5</v>
      </c>
      <c r="D79" s="18">
        <v>19861.6</v>
      </c>
      <c r="E79" s="18">
        <v>18056</v>
      </c>
      <c r="F79" s="18">
        <v>0</v>
      </c>
      <c r="G79" s="18">
        <v>1805.6</v>
      </c>
      <c r="H79" s="18">
        <v>119169.6</v>
      </c>
    </row>
    <row r="80">
      <c r="A80" s="10" t="s">
        <v>562</v>
      </c>
      <c r="B80" s="11" t="s">
        <v>563</v>
      </c>
      <c r="C80" s="18">
        <v>1</v>
      </c>
      <c r="D80" s="18">
        <v>19861.6</v>
      </c>
      <c r="E80" s="18">
        <v>18056</v>
      </c>
      <c r="F80" s="18">
        <v>0</v>
      </c>
      <c r="G80" s="18">
        <v>1805.6</v>
      </c>
      <c r="H80" s="18">
        <v>238339.2</v>
      </c>
    </row>
    <row r="81">
      <c r="A81" s="10" t="s">
        <v>564</v>
      </c>
      <c r="B81" s="11" t="s">
        <v>565</v>
      </c>
      <c r="C81" s="18">
        <v>3</v>
      </c>
      <c r="D81" s="18">
        <v>19861.6</v>
      </c>
      <c r="E81" s="18">
        <v>18056</v>
      </c>
      <c r="F81" s="18">
        <v>0</v>
      </c>
      <c r="G81" s="18">
        <v>1805.6</v>
      </c>
      <c r="H81" s="18">
        <v>715017.6</v>
      </c>
    </row>
    <row r="82">
      <c r="A82" s="10" t="s">
        <v>566</v>
      </c>
      <c r="B82" s="11" t="s">
        <v>567</v>
      </c>
      <c r="C82" s="18">
        <v>15</v>
      </c>
      <c r="D82" s="18">
        <v>19861.6</v>
      </c>
      <c r="E82" s="18">
        <v>18056</v>
      </c>
      <c r="F82" s="18">
        <v>0</v>
      </c>
      <c r="G82" s="18">
        <v>1805.6</v>
      </c>
      <c r="H82" s="18">
        <v>3575088</v>
      </c>
    </row>
    <row r="83">
      <c r="A83" s="10" t="s">
        <v>568</v>
      </c>
      <c r="B83" s="11" t="s">
        <v>569</v>
      </c>
      <c r="C83" s="18">
        <v>1</v>
      </c>
      <c r="D83" s="18">
        <v>35703.8</v>
      </c>
      <c r="E83" s="18">
        <v>32458</v>
      </c>
      <c r="F83" s="18">
        <v>0</v>
      </c>
      <c r="G83" s="18">
        <v>3245.8</v>
      </c>
      <c r="H83" s="18">
        <v>428445.6</v>
      </c>
    </row>
    <row r="84">
      <c r="A84" s="10" t="s">
        <v>570</v>
      </c>
      <c r="B84" s="11" t="s">
        <v>571</v>
      </c>
      <c r="C84" s="18">
        <v>1</v>
      </c>
      <c r="D84" s="18">
        <v>32539.1</v>
      </c>
      <c r="E84" s="18">
        <v>29581</v>
      </c>
      <c r="F84" s="18">
        <v>0</v>
      </c>
      <c r="G84" s="18">
        <v>2958.1</v>
      </c>
      <c r="H84" s="18">
        <v>390469.2</v>
      </c>
    </row>
    <row r="85">
      <c r="A85" s="10" t="s">
        <v>572</v>
      </c>
      <c r="B85" s="11" t="s">
        <v>573</v>
      </c>
      <c r="C85" s="18">
        <v>1.5</v>
      </c>
      <c r="D85" s="18">
        <v>24737.9</v>
      </c>
      <c r="E85" s="18">
        <v>22489</v>
      </c>
      <c r="F85" s="18">
        <v>0</v>
      </c>
      <c r="G85" s="18">
        <v>2248.9</v>
      </c>
      <c r="H85" s="18">
        <v>445282.2</v>
      </c>
    </row>
    <row r="86">
      <c r="A86" s="10" t="s">
        <v>509</v>
      </c>
      <c r="B86" s="11" t="s">
        <v>510</v>
      </c>
      <c r="C86" s="18">
        <v>2</v>
      </c>
      <c r="D86" s="18">
        <v>19861.6</v>
      </c>
      <c r="E86" s="18">
        <v>18056</v>
      </c>
      <c r="F86" s="18">
        <v>0</v>
      </c>
      <c r="G86" s="18">
        <v>1805.6</v>
      </c>
      <c r="H86" s="18">
        <v>476678.4</v>
      </c>
    </row>
    <row r="87">
      <c r="A87" s="10" t="s">
        <v>574</v>
      </c>
      <c r="B87" s="11" t="s">
        <v>575</v>
      </c>
      <c r="C87" s="18">
        <v>9</v>
      </c>
      <c r="D87" s="18">
        <v>11475.2</v>
      </c>
      <c r="E87" s="18">
        <v>10432</v>
      </c>
      <c r="F87" s="18">
        <v>0</v>
      </c>
      <c r="G87" s="18">
        <v>1043.2</v>
      </c>
      <c r="H87" s="18">
        <v>1239321.6</v>
      </c>
    </row>
    <row r="88">
      <c r="A88" s="10" t="s">
        <v>355</v>
      </c>
      <c r="B88" s="11" t="s">
        <v>575</v>
      </c>
      <c r="C88" s="18">
        <v>1</v>
      </c>
      <c r="D88" s="18">
        <v>23000</v>
      </c>
      <c r="E88" s="18">
        <v>23000</v>
      </c>
      <c r="F88" s="18">
        <v>0</v>
      </c>
      <c r="G88" s="18">
        <v>0</v>
      </c>
      <c r="H88" s="18">
        <v>276000</v>
      </c>
    </row>
    <row r="89">
      <c r="A89" s="10" t="s">
        <v>576</v>
      </c>
      <c r="B89" s="11" t="s">
        <v>577</v>
      </c>
      <c r="C89" s="18">
        <v>2</v>
      </c>
      <c r="D89" s="18">
        <v>10742.6</v>
      </c>
      <c r="E89" s="18">
        <v>9766</v>
      </c>
      <c r="F89" s="18">
        <v>0</v>
      </c>
      <c r="G89" s="18">
        <v>976.6</v>
      </c>
      <c r="H89" s="18">
        <v>257822.4</v>
      </c>
    </row>
    <row r="90">
      <c r="A90" s="10" t="s">
        <v>578</v>
      </c>
      <c r="B90" s="11" t="s">
        <v>579</v>
      </c>
      <c r="C90" s="18">
        <v>3</v>
      </c>
      <c r="D90" s="18">
        <v>12201.2</v>
      </c>
      <c r="E90" s="18">
        <v>11092</v>
      </c>
      <c r="F90" s="18">
        <v>0</v>
      </c>
      <c r="G90" s="18">
        <v>1109.2</v>
      </c>
      <c r="H90" s="18">
        <v>439243.2</v>
      </c>
    </row>
    <row r="91">
      <c r="A91" s="10" t="s">
        <v>511</v>
      </c>
      <c r="B91" s="11" t="s">
        <v>512</v>
      </c>
      <c r="C91" s="18">
        <v>2</v>
      </c>
      <c r="D91" s="18">
        <v>10742.6</v>
      </c>
      <c r="E91" s="18">
        <v>9766</v>
      </c>
      <c r="F91" s="18">
        <v>0</v>
      </c>
      <c r="G91" s="18">
        <v>976.6</v>
      </c>
      <c r="H91" s="18">
        <v>257822.4</v>
      </c>
    </row>
    <row r="92">
      <c r="A92" s="10" t="s">
        <v>580</v>
      </c>
      <c r="B92" s="11" t="s">
        <v>512</v>
      </c>
      <c r="C92" s="18">
        <v>1</v>
      </c>
      <c r="D92" s="18">
        <v>21757</v>
      </c>
      <c r="E92" s="18">
        <v>21757</v>
      </c>
      <c r="F92" s="18">
        <v>0</v>
      </c>
      <c r="G92" s="18">
        <v>0</v>
      </c>
      <c r="H92" s="18">
        <v>261084</v>
      </c>
    </row>
    <row r="93">
      <c r="A93" s="10" t="s">
        <v>581</v>
      </c>
      <c r="B93" s="11" t="s">
        <v>582</v>
      </c>
      <c r="C93" s="18">
        <v>4</v>
      </c>
      <c r="D93" s="18">
        <v>11220</v>
      </c>
      <c r="E93" s="18">
        <v>10200</v>
      </c>
      <c r="F93" s="18">
        <v>0</v>
      </c>
      <c r="G93" s="18">
        <v>1020</v>
      </c>
      <c r="H93" s="18">
        <v>538560</v>
      </c>
    </row>
    <row r="94">
      <c r="A94" s="10" t="s">
        <v>583</v>
      </c>
      <c r="B94" s="11" t="s">
        <v>582</v>
      </c>
      <c r="C94" s="18">
        <v>1</v>
      </c>
      <c r="D94" s="18">
        <v>23000</v>
      </c>
      <c r="E94" s="18">
        <v>23000</v>
      </c>
      <c r="F94" s="18">
        <v>0</v>
      </c>
      <c r="G94" s="18">
        <v>0</v>
      </c>
      <c r="H94" s="18">
        <v>276000</v>
      </c>
    </row>
    <row r="95">
      <c r="A95" s="10" t="s">
        <v>584</v>
      </c>
      <c r="B95" s="11" t="s">
        <v>585</v>
      </c>
      <c r="C95" s="18">
        <v>2</v>
      </c>
      <c r="D95" s="18">
        <v>12839.2</v>
      </c>
      <c r="E95" s="18">
        <v>11672</v>
      </c>
      <c r="F95" s="18">
        <v>0</v>
      </c>
      <c r="G95" s="18">
        <v>1167.2</v>
      </c>
      <c r="H95" s="18">
        <v>308140.8</v>
      </c>
    </row>
    <row r="96">
      <c r="A96" s="10" t="s">
        <v>586</v>
      </c>
      <c r="B96" s="11" t="s">
        <v>587</v>
      </c>
      <c r="C96" s="18">
        <v>1</v>
      </c>
      <c r="D96" s="18">
        <v>9815.3</v>
      </c>
      <c r="E96" s="18">
        <v>8923</v>
      </c>
      <c r="F96" s="18">
        <v>0</v>
      </c>
      <c r="G96" s="18">
        <v>892.3</v>
      </c>
      <c r="H96" s="18">
        <v>117783.6</v>
      </c>
    </row>
    <row r="97">
      <c r="A97" s="10" t="s">
        <v>588</v>
      </c>
      <c r="B97" s="11" t="s">
        <v>589</v>
      </c>
      <c r="C97" s="18">
        <v>6</v>
      </c>
      <c r="D97" s="18">
        <v>9815.3</v>
      </c>
      <c r="E97" s="18">
        <v>8923</v>
      </c>
      <c r="F97" s="18">
        <v>0</v>
      </c>
      <c r="G97" s="18">
        <v>892.3</v>
      </c>
      <c r="H97" s="18">
        <v>706701.6</v>
      </c>
    </row>
    <row r="98">
      <c r="A98" s="10" t="s">
        <v>513</v>
      </c>
      <c r="B98" s="11" t="s">
        <v>514</v>
      </c>
      <c r="C98" s="18">
        <v>21.85</v>
      </c>
      <c r="D98" s="18">
        <v>10217.9</v>
      </c>
      <c r="E98" s="18">
        <v>9289</v>
      </c>
      <c r="F98" s="18">
        <v>0</v>
      </c>
      <c r="G98" s="18">
        <v>928.9</v>
      </c>
      <c r="H98" s="18">
        <v>2679133.38</v>
      </c>
    </row>
    <row r="99">
      <c r="A99" s="10" t="s">
        <v>112</v>
      </c>
      <c r="B99" s="11" t="s">
        <v>514</v>
      </c>
      <c r="C99" s="18">
        <v>32</v>
      </c>
      <c r="D99" s="18">
        <v>23000</v>
      </c>
      <c r="E99" s="18">
        <v>23000</v>
      </c>
      <c r="F99" s="18">
        <v>0</v>
      </c>
      <c r="G99" s="18">
        <v>0</v>
      </c>
      <c r="H99" s="18">
        <v>8832000</v>
      </c>
    </row>
    <row r="100">
      <c r="A100" s="10" t="s">
        <v>153</v>
      </c>
      <c r="B100" s="11" t="s">
        <v>590</v>
      </c>
      <c r="C100" s="18">
        <v>27.3</v>
      </c>
      <c r="D100" s="18">
        <v>9815.3</v>
      </c>
      <c r="E100" s="18">
        <v>8923</v>
      </c>
      <c r="F100" s="18">
        <v>0</v>
      </c>
      <c r="G100" s="18">
        <v>892.3</v>
      </c>
      <c r="H100" s="18">
        <v>3215492.28</v>
      </c>
    </row>
    <row r="101">
      <c r="A101" s="10" t="s">
        <v>170</v>
      </c>
      <c r="B101" s="11" t="s">
        <v>590</v>
      </c>
      <c r="C101" s="18">
        <v>3</v>
      </c>
      <c r="D101" s="18">
        <v>23000</v>
      </c>
      <c r="E101" s="18">
        <v>23000</v>
      </c>
      <c r="F101" s="18">
        <v>0</v>
      </c>
      <c r="G101" s="18">
        <v>0</v>
      </c>
      <c r="H101" s="18">
        <v>828000</v>
      </c>
    </row>
    <row r="102">
      <c r="A102" s="10" t="s">
        <v>591</v>
      </c>
      <c r="B102" s="11" t="s">
        <v>592</v>
      </c>
      <c r="C102" s="18">
        <v>2</v>
      </c>
      <c r="D102" s="18">
        <v>10217.9</v>
      </c>
      <c r="E102" s="18">
        <v>9289</v>
      </c>
      <c r="F102" s="18">
        <v>0</v>
      </c>
      <c r="G102" s="18">
        <v>928.9</v>
      </c>
      <c r="H102" s="18">
        <v>245229.6</v>
      </c>
    </row>
    <row r="103">
      <c r="A103" s="10" t="s">
        <v>593</v>
      </c>
      <c r="B103" s="11" t="s">
        <v>594</v>
      </c>
      <c r="C103" s="18">
        <v>1</v>
      </c>
      <c r="D103" s="18">
        <v>10217.9</v>
      </c>
      <c r="E103" s="18">
        <v>9289</v>
      </c>
      <c r="F103" s="18">
        <v>0</v>
      </c>
      <c r="G103" s="18">
        <v>928.9</v>
      </c>
      <c r="H103" s="18">
        <v>122614.8</v>
      </c>
    </row>
    <row r="104">
      <c r="A104" s="10" t="s">
        <v>595</v>
      </c>
      <c r="B104" s="11" t="s">
        <v>596</v>
      </c>
      <c r="C104" s="18">
        <v>2</v>
      </c>
      <c r="D104" s="18">
        <v>12839.2</v>
      </c>
      <c r="E104" s="18">
        <v>11672</v>
      </c>
      <c r="F104" s="18">
        <v>0</v>
      </c>
      <c r="G104" s="18">
        <v>1167.2</v>
      </c>
      <c r="H104" s="18">
        <v>308140.8</v>
      </c>
    </row>
    <row r="105">
      <c r="A105" s="10" t="s">
        <v>597</v>
      </c>
      <c r="B105" s="11" t="s">
        <v>598</v>
      </c>
      <c r="C105" s="18">
        <v>2</v>
      </c>
      <c r="D105" s="18">
        <v>12839.2</v>
      </c>
      <c r="E105" s="18">
        <v>11672</v>
      </c>
      <c r="F105" s="18">
        <v>0</v>
      </c>
      <c r="G105" s="18">
        <v>1167.2</v>
      </c>
      <c r="H105" s="18">
        <v>308140.8</v>
      </c>
    </row>
    <row r="106">
      <c r="A106" s="10" t="s">
        <v>599</v>
      </c>
      <c r="B106" s="11" t="s">
        <v>600</v>
      </c>
      <c r="C106" s="18">
        <v>15</v>
      </c>
      <c r="D106" s="18">
        <v>12496</v>
      </c>
      <c r="E106" s="18">
        <v>11360</v>
      </c>
      <c r="F106" s="18">
        <v>0</v>
      </c>
      <c r="G106" s="18">
        <v>1136</v>
      </c>
      <c r="H106" s="18">
        <v>2249280</v>
      </c>
    </row>
    <row r="107">
      <c r="A107" s="10" t="s">
        <v>177</v>
      </c>
      <c r="B107" s="11" t="s">
        <v>601</v>
      </c>
      <c r="C107" s="18">
        <v>3</v>
      </c>
      <c r="D107" s="18">
        <v>12496</v>
      </c>
      <c r="E107" s="18">
        <v>11360</v>
      </c>
      <c r="F107" s="18">
        <v>0</v>
      </c>
      <c r="G107" s="18">
        <v>1136</v>
      </c>
      <c r="H107" s="18">
        <v>449856</v>
      </c>
    </row>
    <row r="108">
      <c r="A108" s="10" t="s">
        <v>61</v>
      </c>
      <c r="B108" s="11" t="s">
        <v>602</v>
      </c>
      <c r="C108" s="18">
        <v>2</v>
      </c>
      <c r="D108" s="18">
        <v>10728.3</v>
      </c>
      <c r="E108" s="18">
        <v>9753</v>
      </c>
      <c r="F108" s="18">
        <v>0</v>
      </c>
      <c r="G108" s="18">
        <v>975.3</v>
      </c>
      <c r="H108" s="18">
        <v>257479.2</v>
      </c>
    </row>
    <row r="109">
      <c r="A109" s="10" t="s">
        <v>64</v>
      </c>
      <c r="B109" s="11" t="s">
        <v>515</v>
      </c>
      <c r="C109" s="18">
        <v>5</v>
      </c>
      <c r="D109" s="18">
        <v>23000</v>
      </c>
      <c r="E109" s="18">
        <v>23000</v>
      </c>
      <c r="F109" s="18">
        <v>0</v>
      </c>
      <c r="G109" s="18">
        <v>0</v>
      </c>
      <c r="H109" s="18">
        <v>1380000</v>
      </c>
    </row>
    <row r="110">
      <c r="A110" s="10" t="s">
        <v>603</v>
      </c>
      <c r="B110" s="11" t="s">
        <v>604</v>
      </c>
      <c r="C110" s="18">
        <v>8</v>
      </c>
      <c r="D110" s="18">
        <v>12496</v>
      </c>
      <c r="E110" s="18">
        <v>11360</v>
      </c>
      <c r="F110" s="18">
        <v>0</v>
      </c>
      <c r="G110" s="18">
        <v>1136</v>
      </c>
      <c r="H110" s="18">
        <v>1199616</v>
      </c>
    </row>
    <row r="111">
      <c r="A111" s="10" t="s">
        <v>605</v>
      </c>
      <c r="B111" s="11" t="s">
        <v>606</v>
      </c>
      <c r="C111" s="18">
        <v>7</v>
      </c>
      <c r="D111" s="18">
        <v>12496</v>
      </c>
      <c r="E111" s="18">
        <v>11360</v>
      </c>
      <c r="F111" s="18">
        <v>0</v>
      </c>
      <c r="G111" s="18">
        <v>1136</v>
      </c>
      <c r="H111" s="18">
        <v>1049664</v>
      </c>
    </row>
    <row r="112">
      <c r="A112" s="10" t="s">
        <v>607</v>
      </c>
      <c r="B112" s="11" t="s">
        <v>606</v>
      </c>
      <c r="C112" s="18">
        <v>1</v>
      </c>
      <c r="D112" s="18">
        <v>23000</v>
      </c>
      <c r="E112" s="18">
        <v>23000</v>
      </c>
      <c r="F112" s="18">
        <v>0</v>
      </c>
      <c r="G112" s="18">
        <v>0</v>
      </c>
      <c r="H112" s="18">
        <v>276000</v>
      </c>
    </row>
    <row r="113">
      <c r="A113" s="10" t="s">
        <v>608</v>
      </c>
      <c r="B113" s="11" t="s">
        <v>609</v>
      </c>
      <c r="C113" s="18">
        <v>1</v>
      </c>
      <c r="D113" s="18">
        <v>10728.3</v>
      </c>
      <c r="E113" s="18">
        <v>9753</v>
      </c>
      <c r="F113" s="18">
        <v>0</v>
      </c>
      <c r="G113" s="18">
        <v>975.3</v>
      </c>
      <c r="H113" s="18">
        <v>128739.6</v>
      </c>
    </row>
    <row r="114">
      <c r="A114" s="10" t="s">
        <v>610</v>
      </c>
      <c r="B114" s="11" t="s">
        <v>611</v>
      </c>
      <c r="C114" s="18">
        <v>1</v>
      </c>
      <c r="D114" s="18">
        <v>12496</v>
      </c>
      <c r="E114" s="18">
        <v>11360</v>
      </c>
      <c r="F114" s="18">
        <v>0</v>
      </c>
      <c r="G114" s="18">
        <v>1136</v>
      </c>
      <c r="H114" s="18">
        <v>149952</v>
      </c>
    </row>
    <row r="115">
      <c r="A115" s="10" t="s">
        <v>612</v>
      </c>
      <c r="B115" s="11" t="s">
        <v>613</v>
      </c>
      <c r="C115" s="18">
        <v>1</v>
      </c>
      <c r="D115" s="18">
        <v>40141.8</v>
      </c>
      <c r="E115" s="18">
        <v>27684</v>
      </c>
      <c r="F115" s="18">
        <v>4152.6</v>
      </c>
      <c r="G115" s="18">
        <v>8305.2</v>
      </c>
      <c r="H115" s="18">
        <v>481701.6</v>
      </c>
    </row>
    <row r="116">
      <c r="A116" s="10" t="s">
        <v>614</v>
      </c>
      <c r="B116" s="11" t="s">
        <v>615</v>
      </c>
      <c r="C116" s="18">
        <v>3</v>
      </c>
      <c r="D116" s="18">
        <v>31589.7</v>
      </c>
      <c r="E116" s="18">
        <v>21786</v>
      </c>
      <c r="F116" s="18">
        <v>3267.9</v>
      </c>
      <c r="G116" s="18">
        <v>6535.8</v>
      </c>
      <c r="H116" s="18">
        <v>1137229.2</v>
      </c>
    </row>
    <row r="117">
      <c r="A117" s="10" t="s">
        <v>67</v>
      </c>
      <c r="B117" s="11" t="s">
        <v>616</v>
      </c>
      <c r="C117" s="18">
        <v>2</v>
      </c>
      <c r="D117" s="18">
        <v>40141.8</v>
      </c>
      <c r="E117" s="18">
        <v>27684</v>
      </c>
      <c r="F117" s="18">
        <v>4152.6</v>
      </c>
      <c r="G117" s="18">
        <v>8305.2</v>
      </c>
      <c r="H117" s="18">
        <v>963403.2</v>
      </c>
    </row>
    <row r="118">
      <c r="A118" s="10" t="s">
        <v>70</v>
      </c>
      <c r="B118" s="11" t="s">
        <v>617</v>
      </c>
      <c r="C118" s="18">
        <v>3.5</v>
      </c>
      <c r="D118" s="18">
        <v>41131.86</v>
      </c>
      <c r="E118" s="18">
        <v>28366.8</v>
      </c>
      <c r="F118" s="18">
        <v>4255.02</v>
      </c>
      <c r="G118" s="18">
        <v>8510.04</v>
      </c>
      <c r="H118" s="18">
        <v>1727538.12</v>
      </c>
    </row>
    <row r="119">
      <c r="A119" s="10" t="s">
        <v>73</v>
      </c>
      <c r="B119" s="11" t="s">
        <v>618</v>
      </c>
      <c r="C119" s="18">
        <v>1.5</v>
      </c>
      <c r="D119" s="18">
        <v>41131.86</v>
      </c>
      <c r="E119" s="18">
        <v>28366.8</v>
      </c>
      <c r="F119" s="18">
        <v>4255.02</v>
      </c>
      <c r="G119" s="18">
        <v>8510.04</v>
      </c>
      <c r="H119" s="18">
        <v>740373.48</v>
      </c>
    </row>
    <row r="120">
      <c r="A120" s="10" t="s">
        <v>619</v>
      </c>
      <c r="B120" s="11" t="s">
        <v>618</v>
      </c>
      <c r="C120" s="18">
        <v>1</v>
      </c>
      <c r="D120" s="18">
        <v>48170.16</v>
      </c>
      <c r="E120" s="18">
        <v>33220.8</v>
      </c>
      <c r="F120" s="18">
        <v>4983.12</v>
      </c>
      <c r="G120" s="18">
        <v>9966.24</v>
      </c>
      <c r="H120" s="18">
        <v>578041.92</v>
      </c>
    </row>
    <row r="121">
      <c r="A121" s="10" t="s">
        <v>620</v>
      </c>
      <c r="B121" s="11" t="s">
        <v>621</v>
      </c>
      <c r="C121" s="18">
        <v>8.1</v>
      </c>
      <c r="D121" s="18">
        <v>39520.08295</v>
      </c>
      <c r="E121" s="18">
        <v>27255.23</v>
      </c>
      <c r="F121" s="18">
        <v>4088.28</v>
      </c>
      <c r="G121" s="18">
        <v>8176.57295</v>
      </c>
      <c r="H121" s="18">
        <v>3841352.06</v>
      </c>
    </row>
    <row r="122">
      <c r="A122" s="10" t="s">
        <v>622</v>
      </c>
      <c r="B122" s="11" t="s">
        <v>623</v>
      </c>
      <c r="C122" s="18">
        <v>1</v>
      </c>
      <c r="D122" s="18">
        <v>38598.42</v>
      </c>
      <c r="E122" s="18">
        <v>26619.6</v>
      </c>
      <c r="F122" s="18">
        <v>3992.94</v>
      </c>
      <c r="G122" s="18">
        <v>7985.88</v>
      </c>
      <c r="H122" s="18">
        <v>463181.04</v>
      </c>
    </row>
    <row r="123">
      <c r="A123" s="10" t="s">
        <v>516</v>
      </c>
      <c r="B123" s="11" t="s">
        <v>517</v>
      </c>
      <c r="C123" s="18">
        <v>3.5</v>
      </c>
      <c r="D123" s="18">
        <v>40141.8</v>
      </c>
      <c r="E123" s="18">
        <v>27684</v>
      </c>
      <c r="F123" s="18">
        <v>4152.6</v>
      </c>
      <c r="G123" s="18">
        <v>8305.2</v>
      </c>
      <c r="H123" s="18">
        <v>1685955.6</v>
      </c>
    </row>
    <row r="124">
      <c r="A124" s="10" t="s">
        <v>624</v>
      </c>
      <c r="B124" s="11" t="s">
        <v>625</v>
      </c>
      <c r="C124" s="18">
        <v>1</v>
      </c>
      <c r="D124" s="18">
        <v>19344.45</v>
      </c>
      <c r="E124" s="18">
        <v>13341</v>
      </c>
      <c r="F124" s="18">
        <v>2001.15</v>
      </c>
      <c r="G124" s="18">
        <v>4002.3</v>
      </c>
      <c r="H124" s="18">
        <v>232133.4</v>
      </c>
    </row>
    <row r="125">
      <c r="A125" s="10" t="s">
        <v>626</v>
      </c>
      <c r="B125" s="11" t="s">
        <v>518</v>
      </c>
      <c r="C125" s="18">
        <v>34</v>
      </c>
      <c r="D125" s="18">
        <v>45055.71</v>
      </c>
      <c r="E125" s="18">
        <v>29068.2</v>
      </c>
      <c r="F125" s="18">
        <v>4360.23</v>
      </c>
      <c r="G125" s="18">
        <v>11627.28</v>
      </c>
      <c r="H125" s="18">
        <v>18382729.68</v>
      </c>
    </row>
    <row r="126">
      <c r="A126" s="10" t="s">
        <v>627</v>
      </c>
      <c r="B126" s="11" t="s">
        <v>518</v>
      </c>
      <c r="C126" s="18">
        <v>6</v>
      </c>
      <c r="D126" s="18">
        <v>53637.75</v>
      </c>
      <c r="E126" s="18">
        <v>34605</v>
      </c>
      <c r="F126" s="18">
        <v>5190.75</v>
      </c>
      <c r="G126" s="18">
        <v>13842</v>
      </c>
      <c r="H126" s="18">
        <v>3861918</v>
      </c>
    </row>
    <row r="127">
      <c r="A127" s="10" t="s">
        <v>76</v>
      </c>
      <c r="B127" s="11" t="s">
        <v>518</v>
      </c>
      <c r="C127" s="18">
        <v>9</v>
      </c>
      <c r="D127" s="18">
        <v>42223.86</v>
      </c>
      <c r="E127" s="18">
        <v>27241.2</v>
      </c>
      <c r="F127" s="18">
        <v>4086.18</v>
      </c>
      <c r="G127" s="18">
        <v>10896.48</v>
      </c>
      <c r="H127" s="18">
        <v>4560176.88</v>
      </c>
    </row>
    <row r="128">
      <c r="A128" s="10" t="s">
        <v>79</v>
      </c>
      <c r="B128" s="11" t="s">
        <v>518</v>
      </c>
      <c r="C128" s="18">
        <v>17.3</v>
      </c>
      <c r="D128" s="18">
        <v>38472.4725</v>
      </c>
      <c r="E128" s="18">
        <v>24820.9525</v>
      </c>
      <c r="F128" s="18">
        <v>3723.14</v>
      </c>
      <c r="G128" s="18">
        <v>9928.38</v>
      </c>
      <c r="H128" s="18">
        <v>7986885.29</v>
      </c>
    </row>
    <row r="129">
      <c r="A129" s="10" t="s">
        <v>82</v>
      </c>
      <c r="B129" s="11" t="s">
        <v>518</v>
      </c>
      <c r="C129" s="18">
        <v>2</v>
      </c>
      <c r="D129" s="18">
        <v>45800.5625</v>
      </c>
      <c r="E129" s="18">
        <v>29548.7525</v>
      </c>
      <c r="F129" s="18">
        <v>4432.31</v>
      </c>
      <c r="G129" s="18">
        <v>11819.5</v>
      </c>
      <c r="H129" s="18">
        <v>1099213.5</v>
      </c>
    </row>
    <row r="130">
      <c r="A130" s="10" t="s">
        <v>519</v>
      </c>
      <c r="B130" s="11" t="s">
        <v>520</v>
      </c>
      <c r="C130" s="18">
        <v>108.8</v>
      </c>
      <c r="D130" s="18">
        <v>44426.82315</v>
      </c>
      <c r="E130" s="18">
        <v>28662.46315</v>
      </c>
      <c r="F130" s="18">
        <v>4299.37</v>
      </c>
      <c r="G130" s="18">
        <v>11464.99</v>
      </c>
      <c r="H130" s="18">
        <v>58003660.3</v>
      </c>
    </row>
    <row r="131">
      <c r="A131" s="10" t="s">
        <v>628</v>
      </c>
      <c r="B131" s="11" t="s">
        <v>629</v>
      </c>
      <c r="C131" s="18">
        <v>2</v>
      </c>
      <c r="D131" s="18">
        <v>23248.5</v>
      </c>
      <c r="E131" s="18">
        <v>21135</v>
      </c>
      <c r="F131" s="18">
        <v>0</v>
      </c>
      <c r="G131" s="18">
        <v>2113.5</v>
      </c>
      <c r="H131" s="18">
        <v>557964</v>
      </c>
    </row>
    <row r="132" ht="25" customHeight="1">
      <c r="A132" s="26" t="s">
        <v>521</v>
      </c>
      <c r="B132" s="26"/>
      <c r="C132" s="22" t="s">
        <v>385</v>
      </c>
      <c r="D132" s="22">
        <f>SUBTOTAL(9,D48:D131)</f>
      </c>
      <c r="E132" s="22" t="s">
        <v>385</v>
      </c>
      <c r="F132" s="22" t="s">
        <v>385</v>
      </c>
      <c r="G132" s="22" t="s">
        <v>385</v>
      </c>
      <c r="H132" s="22">
        <f>SUBTOTAL(9,H48:H131)</f>
      </c>
    </row>
  </sheetData>
  <sheetProtection password="A512" sheet="1" objects="1" scenarios="1"/>
  <mergeCells>
    <mergeCell ref="A2:B2"/>
    <mergeCell ref="C2:H2"/>
    <mergeCell ref="A3:B3"/>
    <mergeCell ref="C3:H3"/>
    <mergeCell ref="A4:H4"/>
    <mergeCell ref="A6:A8"/>
    <mergeCell ref="B6:B8"/>
    <mergeCell ref="C6:C8"/>
    <mergeCell ref="D6:G6"/>
    <mergeCell ref="H6:H8"/>
    <mergeCell ref="D7:D8"/>
    <mergeCell ref="E7:G7"/>
    <mergeCell ref="A29:B29"/>
    <mergeCell ref="A31:B31"/>
    <mergeCell ref="C31:H31"/>
    <mergeCell ref="A32:B32"/>
    <mergeCell ref="C32:H32"/>
    <mergeCell ref="A33:H33"/>
    <mergeCell ref="A35:A37"/>
    <mergeCell ref="B35:B37"/>
    <mergeCell ref="C35:C37"/>
    <mergeCell ref="D35:G35"/>
    <mergeCell ref="H35:H37"/>
    <mergeCell ref="D36:D37"/>
    <mergeCell ref="E36:G36"/>
    <mergeCell ref="A40:B40"/>
    <mergeCell ref="C40:H40"/>
    <mergeCell ref="A41:B41"/>
    <mergeCell ref="C41:H41"/>
    <mergeCell ref="A42:H42"/>
    <mergeCell ref="A44:A46"/>
    <mergeCell ref="B44:B46"/>
    <mergeCell ref="C44:C46"/>
    <mergeCell ref="D44:G44"/>
    <mergeCell ref="H44:H46"/>
    <mergeCell ref="D45:D46"/>
    <mergeCell ref="E45:G45"/>
    <mergeCell ref="A132:B132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&amp;K00-00925616.O54.375541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8" width="19.10" customWidth="1"/>
  </cols>
  <sheetData>
    <row r="1" ht="25" customHeight="1">
</row>
    <row r="2" ht="20" customHeight="1">
      <c r="A2" s="23" t="s">
        <v>465</v>
      </c>
      <c r="B2" s="23"/>
      <c r="C2" s="24" t="s">
        <v>153</v>
      </c>
      <c r="D2" s="24"/>
      <c r="E2" s="24"/>
      <c r="F2" s="24"/>
      <c r="G2" s="24"/>
    </row>
    <row r="3" ht="20" customHeight="1">
      <c r="A3" s="23" t="s">
        <v>466</v>
      </c>
      <c r="B3" s="23"/>
      <c r="C3" s="24" t="s">
        <v>467</v>
      </c>
      <c r="D3" s="24"/>
      <c r="E3" s="24"/>
      <c r="F3" s="24"/>
      <c r="G3" s="24"/>
    </row>
    <row r="4" ht="15" customHeight="1">
</row>
    <row r="5" ht="25" customHeight="1">
      <c r="A5" s="6" t="s">
        <v>630</v>
      </c>
      <c r="B5" s="6"/>
      <c r="C5" s="6"/>
      <c r="D5" s="6"/>
      <c r="E5" s="6"/>
      <c r="F5" s="6"/>
      <c r="G5" s="6"/>
    </row>
    <row r="6" ht="15" customHeight="1">
</row>
    <row r="7" ht="50" customHeight="1">
      <c r="A7" s="10" t="s">
        <v>376</v>
      </c>
      <c r="B7" s="10" t="s">
        <v>631</v>
      </c>
      <c r="C7" s="10"/>
      <c r="D7" s="10" t="s">
        <v>632</v>
      </c>
      <c r="E7" s="10" t="s">
        <v>633</v>
      </c>
      <c r="F7" s="10" t="s">
        <v>634</v>
      </c>
      <c r="G7" s="10" t="s">
        <v>635</v>
      </c>
    </row>
    <row r="8" ht="15" customHeight="1">
      <c r="A8" s="10">
        <v>1</v>
      </c>
      <c r="B8" s="10">
        <v>2</v>
      </c>
      <c r="C8" s="10"/>
      <c r="D8" s="10">
        <v>3</v>
      </c>
      <c r="E8" s="10">
        <v>4</v>
      </c>
      <c r="F8" s="10">
        <v>5</v>
      </c>
      <c r="G8" s="10">
        <v>6</v>
      </c>
    </row>
    <row r="9" ht="40" customHeight="1">
      <c r="A9" s="10" t="s">
        <v>382</v>
      </c>
      <c r="B9" s="11" t="s">
        <v>636</v>
      </c>
      <c r="C9" s="11"/>
      <c r="D9" s="18">
        <v>14070</v>
      </c>
      <c r="E9" s="18">
        <v>3</v>
      </c>
      <c r="F9" s="18">
        <v>2</v>
      </c>
      <c r="G9" s="18">
        <v>84420</v>
      </c>
    </row>
    <row r="10" ht="40" customHeight="1">
      <c r="A10" s="10" t="s">
        <v>382</v>
      </c>
      <c r="B10" s="11" t="s">
        <v>636</v>
      </c>
      <c r="C10" s="11"/>
      <c r="D10" s="18">
        <v>4359.975</v>
      </c>
      <c r="E10" s="18">
        <v>2</v>
      </c>
      <c r="F10" s="18">
        <v>2</v>
      </c>
      <c r="G10" s="18">
        <v>17439.9</v>
      </c>
    </row>
    <row r="11" ht="40" customHeight="1">
      <c r="A11" s="10" t="s">
        <v>382</v>
      </c>
      <c r="B11" s="11" t="s">
        <v>636</v>
      </c>
      <c r="C11" s="11"/>
      <c r="D11" s="18">
        <v>9755.5</v>
      </c>
      <c r="E11" s="18">
        <v>4</v>
      </c>
      <c r="F11" s="18">
        <v>2</v>
      </c>
      <c r="G11" s="18">
        <v>78044</v>
      </c>
    </row>
    <row r="12" ht="40" customHeight="1">
      <c r="A12" s="10" t="s">
        <v>382</v>
      </c>
      <c r="B12" s="11" t="s">
        <v>636</v>
      </c>
      <c r="C12" s="11"/>
      <c r="D12" s="18">
        <v>7600</v>
      </c>
      <c r="E12" s="18">
        <v>10</v>
      </c>
      <c r="F12" s="18">
        <v>5</v>
      </c>
      <c r="G12" s="18">
        <v>380000</v>
      </c>
    </row>
    <row r="13" ht="40" customHeight="1">
      <c r="A13" s="10" t="s">
        <v>382</v>
      </c>
      <c r="B13" s="11" t="s">
        <v>636</v>
      </c>
      <c r="C13" s="11"/>
      <c r="D13" s="18">
        <v>3958.85</v>
      </c>
      <c r="E13" s="18">
        <v>4</v>
      </c>
      <c r="F13" s="18">
        <v>2</v>
      </c>
      <c r="G13" s="18">
        <v>31670.8</v>
      </c>
    </row>
    <row r="14" ht="40" customHeight="1">
      <c r="A14" s="10" t="s">
        <v>478</v>
      </c>
      <c r="B14" s="11" t="s">
        <v>637</v>
      </c>
      <c r="C14" s="11"/>
      <c r="D14" s="18">
        <v>750</v>
      </c>
      <c r="E14" s="18">
        <v>4</v>
      </c>
      <c r="F14" s="18">
        <v>2</v>
      </c>
      <c r="G14" s="18">
        <v>6000</v>
      </c>
    </row>
    <row r="15" ht="40" customHeight="1">
      <c r="A15" s="10" t="s">
        <v>478</v>
      </c>
      <c r="B15" s="11" t="s">
        <v>637</v>
      </c>
      <c r="C15" s="11"/>
      <c r="D15" s="18">
        <v>1865.6625</v>
      </c>
      <c r="E15" s="18">
        <v>2</v>
      </c>
      <c r="F15" s="18">
        <v>4</v>
      </c>
      <c r="G15" s="18">
        <v>14925.3</v>
      </c>
    </row>
    <row r="16" ht="40" customHeight="1">
      <c r="A16" s="10" t="s">
        <v>478</v>
      </c>
      <c r="B16" s="11" t="s">
        <v>637</v>
      </c>
      <c r="C16" s="11"/>
      <c r="D16" s="18">
        <v>1406.25</v>
      </c>
      <c r="E16" s="18">
        <v>3</v>
      </c>
      <c r="F16" s="18">
        <v>16</v>
      </c>
      <c r="G16" s="18">
        <v>67500</v>
      </c>
    </row>
    <row r="17" ht="40" customHeight="1">
      <c r="A17" s="10" t="s">
        <v>478</v>
      </c>
      <c r="B17" s="11" t="s">
        <v>637</v>
      </c>
      <c r="C17" s="11"/>
      <c r="D17" s="18">
        <v>4000</v>
      </c>
      <c r="E17" s="18">
        <v>10</v>
      </c>
      <c r="F17" s="18">
        <v>3</v>
      </c>
      <c r="G17" s="18">
        <v>120000</v>
      </c>
    </row>
    <row r="18" ht="40" customHeight="1">
      <c r="A18" s="10" t="s">
        <v>479</v>
      </c>
      <c r="B18" s="11" t="s">
        <v>638</v>
      </c>
      <c r="C18" s="11"/>
      <c r="D18" s="18">
        <v>100</v>
      </c>
      <c r="E18" s="18">
        <v>10</v>
      </c>
      <c r="F18" s="18">
        <v>10</v>
      </c>
      <c r="G18" s="18">
        <v>10000</v>
      </c>
    </row>
    <row r="19" ht="40" customHeight="1">
      <c r="A19" s="10" t="s">
        <v>480</v>
      </c>
      <c r="B19" s="11" t="s">
        <v>639</v>
      </c>
      <c r="C19" s="11"/>
      <c r="D19" s="18">
        <v>2500</v>
      </c>
      <c r="E19" s="18">
        <v>1</v>
      </c>
      <c r="F19" s="18">
        <v>4</v>
      </c>
      <c r="G19" s="18">
        <v>10000</v>
      </c>
    </row>
    <row r="20" ht="25" customHeight="1">
      <c r="A20" s="26" t="s">
        <v>521</v>
      </c>
      <c r="B20" s="26"/>
      <c r="C20" s="26"/>
      <c r="D20" s="26"/>
      <c r="E20" s="26"/>
      <c r="F20" s="26"/>
      <c r="G20" s="22">
        <v>820000</v>
      </c>
    </row>
    <row r="21" ht="25" customHeight="1">
</row>
    <row r="22" ht="20" customHeight="1">
      <c r="A22" s="23" t="s">
        <v>465</v>
      </c>
      <c r="B22" s="23"/>
      <c r="C22" s="24" t="s">
        <v>153</v>
      </c>
      <c r="D22" s="24"/>
      <c r="E22" s="24"/>
      <c r="F22" s="24"/>
      <c r="G22" s="24"/>
    </row>
    <row r="23" ht="20" customHeight="1">
      <c r="A23" s="23" t="s">
        <v>466</v>
      </c>
      <c r="B23" s="23"/>
      <c r="C23" s="24" t="s">
        <v>524</v>
      </c>
      <c r="D23" s="24"/>
      <c r="E23" s="24"/>
      <c r="F23" s="24"/>
      <c r="G23" s="24"/>
    </row>
    <row r="24" ht="15" customHeight="1">
</row>
    <row r="25" ht="25" customHeight="1">
      <c r="A25" s="6" t="s">
        <v>640</v>
      </c>
      <c r="B25" s="6"/>
      <c r="C25" s="6"/>
      <c r="D25" s="6"/>
      <c r="E25" s="6"/>
      <c r="F25" s="6"/>
      <c r="G25" s="6"/>
    </row>
    <row r="26" ht="15" customHeight="1">
</row>
    <row r="27" ht="50" customHeight="1">
      <c r="A27" s="10" t="s">
        <v>376</v>
      </c>
      <c r="B27" s="10" t="s">
        <v>631</v>
      </c>
      <c r="C27" s="10"/>
      <c r="D27" s="10" t="s">
        <v>632</v>
      </c>
      <c r="E27" s="10" t="s">
        <v>633</v>
      </c>
      <c r="F27" s="10" t="s">
        <v>634</v>
      </c>
      <c r="G27" s="10" t="s">
        <v>635</v>
      </c>
    </row>
    <row r="28" ht="15" customHeight="1">
      <c r="A28" s="10">
        <v>1</v>
      </c>
      <c r="B28" s="10">
        <v>2</v>
      </c>
      <c r="C28" s="10"/>
      <c r="D28" s="10">
        <v>3</v>
      </c>
      <c r="E28" s="10">
        <v>4</v>
      </c>
      <c r="F28" s="10">
        <v>5</v>
      </c>
      <c r="G28" s="10">
        <v>6</v>
      </c>
    </row>
    <row r="29" ht="25" customHeight="1">
      <c r="A29" s="26" t="s">
        <v>521</v>
      </c>
      <c r="B29" s="26"/>
      <c r="C29" s="26"/>
      <c r="D29" s="26"/>
      <c r="E29" s="26"/>
      <c r="F29" s="26"/>
      <c r="G29" s="22">
        <v>0</v>
      </c>
    </row>
    <row r="30" ht="25" customHeight="1">
</row>
    <row r="31" ht="20" customHeight="1">
      <c r="A31" s="23" t="s">
        <v>465</v>
      </c>
      <c r="B31" s="23"/>
      <c r="C31" s="24" t="s">
        <v>112</v>
      </c>
      <c r="D31" s="24"/>
      <c r="E31" s="24"/>
      <c r="F31" s="24"/>
      <c r="G31" s="24"/>
    </row>
    <row r="32" ht="20" customHeight="1">
      <c r="A32" s="23" t="s">
        <v>466</v>
      </c>
      <c r="B32" s="23"/>
      <c r="C32" s="24" t="s">
        <v>522</v>
      </c>
      <c r="D32" s="24"/>
      <c r="E32" s="24"/>
      <c r="F32" s="24"/>
      <c r="G32" s="24"/>
    </row>
    <row r="33" ht="15" customHeight="1">
</row>
    <row r="34" ht="25" customHeight="1">
      <c r="A34" s="6" t="s">
        <v>641</v>
      </c>
      <c r="B34" s="6"/>
      <c r="C34" s="6"/>
      <c r="D34" s="6"/>
      <c r="E34" s="6"/>
      <c r="F34" s="6"/>
      <c r="G34" s="6"/>
    </row>
    <row r="35" ht="15" customHeight="1">
</row>
    <row r="36" ht="50" customHeight="1">
      <c r="A36" s="10" t="s">
        <v>376</v>
      </c>
      <c r="B36" s="10" t="s">
        <v>631</v>
      </c>
      <c r="C36" s="10"/>
      <c r="D36" s="10" t="s">
        <v>642</v>
      </c>
      <c r="E36" s="10" t="s">
        <v>643</v>
      </c>
      <c r="F36" s="10" t="s">
        <v>644</v>
      </c>
      <c r="G36" s="10" t="s">
        <v>635</v>
      </c>
    </row>
    <row r="37" ht="15" customHeight="1">
      <c r="A37" s="10">
        <v>1</v>
      </c>
      <c r="B37" s="10">
        <v>2</v>
      </c>
      <c r="C37" s="10"/>
      <c r="D37" s="10">
        <v>3</v>
      </c>
      <c r="E37" s="10">
        <v>4</v>
      </c>
      <c r="F37" s="10">
        <v>5</v>
      </c>
      <c r="G37" s="10">
        <v>6</v>
      </c>
    </row>
    <row r="38" ht="25" customHeight="1">
      <c r="A38" s="26" t="s">
        <v>521</v>
      </c>
      <c r="B38" s="26"/>
      <c r="C38" s="26"/>
      <c r="D38" s="26"/>
      <c r="E38" s="26"/>
      <c r="F38" s="26"/>
      <c r="G38" s="22">
        <v>0</v>
      </c>
    </row>
    <row r="39" ht="25" customHeight="1">
</row>
    <row r="40" ht="20" customHeight="1">
      <c r="A40" s="23" t="s">
        <v>465</v>
      </c>
      <c r="B40" s="23"/>
      <c r="C40" s="24" t="s">
        <v>112</v>
      </c>
      <c r="D40" s="24"/>
      <c r="E40" s="24"/>
      <c r="F40" s="24"/>
      <c r="G40" s="24"/>
    </row>
    <row r="41" ht="20" customHeight="1">
      <c r="A41" s="23" t="s">
        <v>466</v>
      </c>
      <c r="B41" s="23"/>
      <c r="C41" s="24" t="s">
        <v>467</v>
      </c>
      <c r="D41" s="24"/>
      <c r="E41" s="24"/>
      <c r="F41" s="24"/>
      <c r="G41" s="24"/>
    </row>
    <row r="42" ht="15" customHeight="1">
</row>
    <row r="43" ht="25" customHeight="1">
      <c r="A43" s="6" t="s">
        <v>645</v>
      </c>
      <c r="B43" s="6"/>
      <c r="C43" s="6"/>
      <c r="D43" s="6"/>
      <c r="E43" s="6"/>
      <c r="F43" s="6"/>
      <c r="G43" s="6"/>
    </row>
    <row r="44" ht="15" customHeight="1">
</row>
    <row r="45" ht="50" customHeight="1">
      <c r="A45" s="10" t="s">
        <v>376</v>
      </c>
      <c r="B45" s="10" t="s">
        <v>631</v>
      </c>
      <c r="C45" s="10"/>
      <c r="D45" s="10" t="s">
        <v>642</v>
      </c>
      <c r="E45" s="10" t="s">
        <v>643</v>
      </c>
      <c r="F45" s="10" t="s">
        <v>644</v>
      </c>
      <c r="G45" s="10" t="s">
        <v>635</v>
      </c>
    </row>
    <row r="46" ht="15" customHeight="1">
      <c r="A46" s="10">
        <v>1</v>
      </c>
      <c r="B46" s="10">
        <v>2</v>
      </c>
      <c r="C46" s="10"/>
      <c r="D46" s="10">
        <v>3</v>
      </c>
      <c r="E46" s="10">
        <v>4</v>
      </c>
      <c r="F46" s="10">
        <v>5</v>
      </c>
      <c r="G46" s="10">
        <v>6</v>
      </c>
    </row>
    <row r="47" ht="40" customHeight="1">
      <c r="A47" s="10" t="s">
        <v>382</v>
      </c>
      <c r="B47" s="11" t="s">
        <v>646</v>
      </c>
      <c r="C47" s="11"/>
      <c r="D47" s="18">
        <v>8</v>
      </c>
      <c r="E47" s="18">
        <v>12</v>
      </c>
      <c r="F47" s="18">
        <v>1562.5</v>
      </c>
      <c r="G47" s="18">
        <v>150000</v>
      </c>
    </row>
    <row r="48" ht="25" customHeight="1">
      <c r="A48" s="26" t="s">
        <v>521</v>
      </c>
      <c r="B48" s="26"/>
      <c r="C48" s="26"/>
      <c r="D48" s="26"/>
      <c r="E48" s="26"/>
      <c r="F48" s="26"/>
      <c r="G48" s="22">
        <v>150000</v>
      </c>
    </row>
    <row r="49" ht="25" customHeight="1">
</row>
    <row r="50" ht="20" customHeight="1">
      <c r="A50" s="23" t="s">
        <v>465</v>
      </c>
      <c r="B50" s="23"/>
      <c r="C50" s="24" t="s">
        <v>112</v>
      </c>
      <c r="D50" s="24"/>
      <c r="E50" s="24"/>
      <c r="F50" s="24"/>
      <c r="G50" s="24"/>
    </row>
    <row r="51" ht="20" customHeight="1">
      <c r="A51" s="23" t="s">
        <v>466</v>
      </c>
      <c r="B51" s="23"/>
      <c r="C51" s="24" t="s">
        <v>524</v>
      </c>
      <c r="D51" s="24"/>
      <c r="E51" s="24"/>
      <c r="F51" s="24"/>
      <c r="G51" s="24"/>
    </row>
    <row r="52" ht="15" customHeight="1">
</row>
    <row r="53" ht="25" customHeight="1">
      <c r="A53" s="6" t="s">
        <v>645</v>
      </c>
      <c r="B53" s="6"/>
      <c r="C53" s="6"/>
      <c r="D53" s="6"/>
      <c r="E53" s="6"/>
      <c r="F53" s="6"/>
      <c r="G53" s="6"/>
    </row>
    <row r="54" ht="15" customHeight="1">
</row>
    <row r="55" ht="50" customHeight="1">
      <c r="A55" s="10" t="s">
        <v>376</v>
      </c>
      <c r="B55" s="10" t="s">
        <v>631</v>
      </c>
      <c r="C55" s="10"/>
      <c r="D55" s="10" t="s">
        <v>642</v>
      </c>
      <c r="E55" s="10" t="s">
        <v>643</v>
      </c>
      <c r="F55" s="10" t="s">
        <v>644</v>
      </c>
      <c r="G55" s="10" t="s">
        <v>635</v>
      </c>
    </row>
    <row r="56" ht="15" customHeight="1">
      <c r="A56" s="10">
        <v>1</v>
      </c>
      <c r="B56" s="10">
        <v>2</v>
      </c>
      <c r="C56" s="10"/>
      <c r="D56" s="10">
        <v>3</v>
      </c>
      <c r="E56" s="10">
        <v>4</v>
      </c>
      <c r="F56" s="10">
        <v>5</v>
      </c>
      <c r="G56" s="10">
        <v>6</v>
      </c>
    </row>
    <row r="57" ht="40" customHeight="1">
      <c r="A57" s="10" t="s">
        <v>382</v>
      </c>
      <c r="B57" s="11" t="s">
        <v>646</v>
      </c>
      <c r="C57" s="11"/>
      <c r="D57" s="18">
        <v>42</v>
      </c>
      <c r="E57" s="18">
        <v>12</v>
      </c>
      <c r="F57" s="18">
        <v>1488.09523</v>
      </c>
      <c r="G57" s="18">
        <v>750000</v>
      </c>
    </row>
    <row r="58" ht="25" customHeight="1">
      <c r="A58" s="26" t="s">
        <v>521</v>
      </c>
      <c r="B58" s="26"/>
      <c r="C58" s="26"/>
      <c r="D58" s="26"/>
      <c r="E58" s="26"/>
      <c r="F58" s="26"/>
      <c r="G58" s="22">
        <v>750000</v>
      </c>
    </row>
    <row r="59" ht="25" customHeight="1">
</row>
    <row r="60" ht="20" customHeight="1">
      <c r="A60" s="23" t="s">
        <v>465</v>
      </c>
      <c r="B60" s="23"/>
      <c r="C60" s="24" t="s">
        <v>192</v>
      </c>
      <c r="D60" s="24"/>
      <c r="E60" s="24"/>
      <c r="F60" s="24"/>
      <c r="G60" s="24"/>
      <c r="H60" s="24"/>
    </row>
    <row r="61" ht="20" customHeight="1">
      <c r="A61" s="23" t="s">
        <v>466</v>
      </c>
      <c r="B61" s="23"/>
      <c r="C61" s="24" t="s">
        <v>524</v>
      </c>
      <c r="D61" s="24"/>
      <c r="E61" s="24"/>
      <c r="F61" s="24"/>
      <c r="G61" s="24"/>
      <c r="H61" s="24"/>
    </row>
    <row r="62" ht="15" customHeight="1">
</row>
    <row r="63" ht="50" customHeight="1">
      <c r="A63" s="6" t="s">
        <v>647</v>
      </c>
      <c r="B63" s="6"/>
      <c r="C63" s="6"/>
      <c r="D63" s="6"/>
      <c r="E63" s="6"/>
      <c r="F63" s="6"/>
      <c r="G63" s="6"/>
      <c r="H63" s="6"/>
    </row>
    <row r="64" ht="15" customHeight="1">
</row>
    <row r="65" ht="50" customHeight="1">
      <c r="A65" s="10" t="s">
        <v>376</v>
      </c>
      <c r="B65" s="10" t="s">
        <v>42</v>
      </c>
      <c r="C65" s="10"/>
      <c r="D65" s="10"/>
      <c r="E65" s="10" t="s">
        <v>648</v>
      </c>
      <c r="F65" s="10" t="s">
        <v>649</v>
      </c>
      <c r="G65" s="10" t="s">
        <v>650</v>
      </c>
      <c r="H65" s="10" t="s">
        <v>651</v>
      </c>
    </row>
    <row r="66" ht="15" customHeight="1">
      <c r="A66" s="10">
        <v>1</v>
      </c>
      <c r="B66" s="10">
        <v>2</v>
      </c>
      <c r="C66" s="10"/>
      <c r="D66" s="10"/>
      <c r="E66" s="10">
        <v>3</v>
      </c>
      <c r="F66" s="10">
        <v>4</v>
      </c>
      <c r="G66" s="10">
        <v>5</v>
      </c>
      <c r="H66" s="10">
        <v>6</v>
      </c>
    </row>
    <row r="67" ht="25" customHeight="1">
      <c r="A67" s="26" t="s">
        <v>521</v>
      </c>
      <c r="B67" s="26"/>
      <c r="C67" s="26"/>
      <c r="D67" s="26"/>
      <c r="E67" s="26"/>
      <c r="F67" s="26"/>
      <c r="G67" s="26"/>
      <c r="H67" s="22">
        <v>0</v>
      </c>
    </row>
    <row r="68" ht="25" customHeight="1">
</row>
    <row r="69" ht="20" customHeight="1">
      <c r="A69" s="23" t="s">
        <v>465</v>
      </c>
      <c r="B69" s="23"/>
      <c r="C69" s="24" t="s">
        <v>192</v>
      </c>
      <c r="D69" s="24"/>
      <c r="E69" s="24"/>
      <c r="F69" s="24"/>
      <c r="G69" s="24"/>
      <c r="H69" s="24"/>
    </row>
    <row r="70" ht="20" customHeight="1">
      <c r="A70" s="23" t="s">
        <v>466</v>
      </c>
      <c r="B70" s="23"/>
      <c r="C70" s="24" t="s">
        <v>467</v>
      </c>
      <c r="D70" s="24"/>
      <c r="E70" s="24"/>
      <c r="F70" s="24"/>
      <c r="G70" s="24"/>
      <c r="H70" s="24"/>
    </row>
    <row r="71" ht="15" customHeight="1">
</row>
    <row r="72" ht="50" customHeight="1">
      <c r="A72" s="6" t="s">
        <v>652</v>
      </c>
      <c r="B72" s="6"/>
      <c r="C72" s="6"/>
      <c r="D72" s="6"/>
      <c r="E72" s="6"/>
      <c r="F72" s="6"/>
      <c r="G72" s="6"/>
      <c r="H72" s="6"/>
    </row>
    <row r="73" ht="15" customHeight="1">
</row>
    <row r="74" ht="50" customHeight="1">
      <c r="A74" s="10" t="s">
        <v>376</v>
      </c>
      <c r="B74" s="10" t="s">
        <v>42</v>
      </c>
      <c r="C74" s="10"/>
      <c r="D74" s="10"/>
      <c r="E74" s="10" t="s">
        <v>648</v>
      </c>
      <c r="F74" s="10" t="s">
        <v>649</v>
      </c>
      <c r="G74" s="10" t="s">
        <v>650</v>
      </c>
      <c r="H74" s="10" t="s">
        <v>651</v>
      </c>
    </row>
    <row r="75" ht="15" customHeight="1">
      <c r="A75" s="10">
        <v>1</v>
      </c>
      <c r="B75" s="10">
        <v>2</v>
      </c>
      <c r="C75" s="10"/>
      <c r="D75" s="10"/>
      <c r="E75" s="10">
        <v>3</v>
      </c>
      <c r="F75" s="10">
        <v>4</v>
      </c>
      <c r="G75" s="10">
        <v>5</v>
      </c>
      <c r="H75" s="10">
        <v>6</v>
      </c>
    </row>
    <row r="76" ht="20" customHeight="1">
      <c r="A76" s="10" t="s">
        <v>480</v>
      </c>
      <c r="B76" s="11" t="s">
        <v>653</v>
      </c>
      <c r="C76" s="11"/>
      <c r="D76" s="11"/>
      <c r="E76" s="18">
        <v>1</v>
      </c>
      <c r="F76" s="18">
        <v>5000</v>
      </c>
      <c r="G76" s="18">
        <v>10</v>
      </c>
      <c r="H76" s="18">
        <v>50000</v>
      </c>
    </row>
    <row r="77" ht="25" customHeight="1">
      <c r="A77" s="26" t="s">
        <v>521</v>
      </c>
      <c r="B77" s="26"/>
      <c r="C77" s="26"/>
      <c r="D77" s="26"/>
      <c r="E77" s="26"/>
      <c r="F77" s="26"/>
      <c r="G77" s="26"/>
      <c r="H77" s="22">
        <v>50000</v>
      </c>
    </row>
    <row r="78" ht="25" customHeight="1">
</row>
    <row r="79" ht="20" customHeight="1">
      <c r="A79" s="23" t="s">
        <v>465</v>
      </c>
      <c r="B79" s="23"/>
      <c r="C79" s="24" t="s">
        <v>204</v>
      </c>
      <c r="D79" s="24"/>
      <c r="E79" s="24"/>
      <c r="F79" s="24"/>
      <c r="G79" s="24"/>
      <c r="H79" s="24"/>
    </row>
    <row r="80" ht="20" customHeight="1">
      <c r="A80" s="23" t="s">
        <v>466</v>
      </c>
      <c r="B80" s="23"/>
      <c r="C80" s="24" t="s">
        <v>467</v>
      </c>
      <c r="D80" s="24"/>
      <c r="E80" s="24"/>
      <c r="F80" s="24"/>
      <c r="G80" s="24"/>
      <c r="H80" s="24"/>
    </row>
    <row r="81" ht="15" customHeight="1">
</row>
    <row r="82" ht="50" customHeight="1">
      <c r="A82" s="6" t="s">
        <v>654</v>
      </c>
      <c r="B82" s="6"/>
      <c r="C82" s="6"/>
      <c r="D82" s="6"/>
      <c r="E82" s="6"/>
      <c r="F82" s="6"/>
      <c r="G82" s="6"/>
      <c r="H82" s="6"/>
    </row>
    <row r="83" ht="15" customHeight="1">
</row>
    <row r="84" ht="50" customHeight="1">
      <c r="A84" s="10" t="s">
        <v>376</v>
      </c>
      <c r="B84" s="10" t="s">
        <v>42</v>
      </c>
      <c r="C84" s="10"/>
      <c r="D84" s="10"/>
      <c r="E84" s="10" t="s">
        <v>648</v>
      </c>
      <c r="F84" s="10" t="s">
        <v>649</v>
      </c>
      <c r="G84" s="10" t="s">
        <v>650</v>
      </c>
      <c r="H84" s="10" t="s">
        <v>651</v>
      </c>
    </row>
    <row r="85" ht="15" customHeight="1">
      <c r="A85" s="10">
        <v>1</v>
      </c>
      <c r="B85" s="10">
        <v>2</v>
      </c>
      <c r="C85" s="10"/>
      <c r="D85" s="10"/>
      <c r="E85" s="10">
        <v>3</v>
      </c>
      <c r="F85" s="10">
        <v>4</v>
      </c>
      <c r="G85" s="10">
        <v>5</v>
      </c>
      <c r="H85" s="10">
        <v>6</v>
      </c>
    </row>
    <row r="86" ht="40" customHeight="1">
      <c r="A86" s="10" t="s">
        <v>481</v>
      </c>
      <c r="B86" s="11" t="s">
        <v>655</v>
      </c>
      <c r="C86" s="11"/>
      <c r="D86" s="11"/>
      <c r="E86" s="18">
        <v>4</v>
      </c>
      <c r="F86" s="18">
        <v>57471</v>
      </c>
      <c r="G86" s="18">
        <v>1</v>
      </c>
      <c r="H86" s="18">
        <v>229884</v>
      </c>
    </row>
    <row r="87" ht="40" customHeight="1">
      <c r="A87" s="10" t="s">
        <v>481</v>
      </c>
      <c r="B87" s="11" t="s">
        <v>655</v>
      </c>
      <c r="C87" s="11"/>
      <c r="D87" s="11"/>
      <c r="E87" s="18">
        <v>4</v>
      </c>
      <c r="F87" s="18">
        <v>22989</v>
      </c>
      <c r="G87" s="18">
        <v>1</v>
      </c>
      <c r="H87" s="18">
        <v>91956</v>
      </c>
    </row>
    <row r="88" ht="40" customHeight="1">
      <c r="A88" s="10" t="s">
        <v>481</v>
      </c>
      <c r="B88" s="11" t="s">
        <v>655</v>
      </c>
      <c r="C88" s="11"/>
      <c r="D88" s="11"/>
      <c r="E88" s="18">
        <v>4</v>
      </c>
      <c r="F88" s="18">
        <v>34482</v>
      </c>
      <c r="G88" s="18">
        <v>1</v>
      </c>
      <c r="H88" s="18">
        <v>137928</v>
      </c>
    </row>
    <row r="89" ht="25" customHeight="1">
      <c r="A89" s="26" t="s">
        <v>521</v>
      </c>
      <c r="B89" s="26"/>
      <c r="C89" s="26"/>
      <c r="D89" s="26"/>
      <c r="E89" s="26"/>
      <c r="F89" s="26"/>
      <c r="G89" s="26"/>
      <c r="H89" s="22">
        <v>459768</v>
      </c>
    </row>
    <row r="90" ht="25" customHeight="1">
</row>
    <row r="91" ht="20" customHeight="1">
      <c r="A91" s="23" t="s">
        <v>465</v>
      </c>
      <c r="B91" s="23"/>
      <c r="C91" s="24" t="s">
        <v>195</v>
      </c>
      <c r="D91" s="24"/>
      <c r="E91" s="24"/>
      <c r="F91" s="24"/>
      <c r="G91" s="24"/>
      <c r="H91" s="24"/>
    </row>
    <row r="92" ht="20" customHeight="1">
      <c r="A92" s="23" t="s">
        <v>466</v>
      </c>
      <c r="B92" s="23"/>
      <c r="C92" s="24" t="s">
        <v>467</v>
      </c>
      <c r="D92" s="24"/>
      <c r="E92" s="24"/>
      <c r="F92" s="24"/>
      <c r="G92" s="24"/>
      <c r="H92" s="24"/>
    </row>
    <row r="93" ht="15" customHeight="1">
</row>
    <row r="94" ht="50" customHeight="1">
      <c r="A94" s="6" t="s">
        <v>656</v>
      </c>
      <c r="B94" s="6"/>
      <c r="C94" s="6"/>
      <c r="D94" s="6"/>
      <c r="E94" s="6"/>
      <c r="F94" s="6"/>
      <c r="G94" s="6"/>
      <c r="H94" s="6"/>
    </row>
    <row r="95" ht="15" customHeight="1">
</row>
    <row r="96" ht="50" customHeight="1">
      <c r="A96" s="10" t="s">
        <v>376</v>
      </c>
      <c r="B96" s="10" t="s">
        <v>42</v>
      </c>
      <c r="C96" s="10"/>
      <c r="D96" s="10"/>
      <c r="E96" s="10" t="s">
        <v>648</v>
      </c>
      <c r="F96" s="10" t="s">
        <v>649</v>
      </c>
      <c r="G96" s="10" t="s">
        <v>650</v>
      </c>
      <c r="H96" s="10" t="s">
        <v>651</v>
      </c>
    </row>
    <row r="97" ht="15" customHeight="1">
      <c r="A97" s="10">
        <v>1</v>
      </c>
      <c r="B97" s="10">
        <v>2</v>
      </c>
      <c r="C97" s="10"/>
      <c r="D97" s="10"/>
      <c r="E97" s="10">
        <v>3</v>
      </c>
      <c r="F97" s="10">
        <v>4</v>
      </c>
      <c r="G97" s="10">
        <v>5</v>
      </c>
      <c r="H97" s="10">
        <v>6</v>
      </c>
    </row>
    <row r="98" ht="20" customHeight="1">
      <c r="A98" s="10" t="s">
        <v>479</v>
      </c>
      <c r="B98" s="11" t="s">
        <v>657</v>
      </c>
      <c r="C98" s="11"/>
      <c r="D98" s="11"/>
      <c r="E98" s="18">
        <v>1</v>
      </c>
      <c r="F98" s="18">
        <v>20000</v>
      </c>
      <c r="G98" s="18">
        <v>4</v>
      </c>
      <c r="H98" s="18">
        <v>80000</v>
      </c>
    </row>
    <row r="99" ht="25" customHeight="1">
      <c r="A99" s="26" t="s">
        <v>521</v>
      </c>
      <c r="B99" s="26"/>
      <c r="C99" s="26"/>
      <c r="D99" s="26"/>
      <c r="E99" s="26"/>
      <c r="F99" s="26"/>
      <c r="G99" s="26"/>
      <c r="H99" s="22">
        <v>80000</v>
      </c>
    </row>
    <row r="100" ht="25" customHeight="1">
</row>
    <row r="101" ht="20" customHeight="1">
      <c r="A101" s="23" t="s">
        <v>465</v>
      </c>
      <c r="B101" s="23"/>
      <c r="C101" s="24" t="s">
        <v>262</v>
      </c>
      <c r="D101" s="24"/>
      <c r="E101" s="24"/>
      <c r="F101" s="24"/>
      <c r="G101" s="24"/>
    </row>
    <row r="102" ht="20" customHeight="1">
      <c r="A102" s="23" t="s">
        <v>466</v>
      </c>
      <c r="B102" s="23"/>
      <c r="C102" s="24" t="s">
        <v>467</v>
      </c>
      <c r="D102" s="24"/>
      <c r="E102" s="24"/>
      <c r="F102" s="24"/>
      <c r="G102" s="24"/>
    </row>
    <row r="103" ht="15" customHeight="1">
</row>
    <row r="104" ht="25" customHeight="1">
      <c r="A104" s="6" t="s">
        <v>658</v>
      </c>
      <c r="B104" s="6"/>
      <c r="C104" s="6"/>
      <c r="D104" s="6"/>
      <c r="E104" s="6"/>
      <c r="F104" s="6"/>
      <c r="G104" s="6"/>
    </row>
    <row r="105" ht="15" customHeight="1">
</row>
    <row r="106" ht="60" customHeight="1">
      <c r="A106" s="10" t="s">
        <v>376</v>
      </c>
      <c r="B106" s="10" t="s">
        <v>631</v>
      </c>
      <c r="C106" s="10"/>
      <c r="D106" s="10"/>
      <c r="E106" s="10" t="s">
        <v>659</v>
      </c>
      <c r="F106" s="10" t="s">
        <v>660</v>
      </c>
      <c r="G106" s="10" t="s">
        <v>661</v>
      </c>
    </row>
    <row r="107" ht="15" customHeight="1">
      <c r="A107" s="10">
        <v>1</v>
      </c>
      <c r="B107" s="10">
        <v>2</v>
      </c>
      <c r="C107" s="10"/>
      <c r="D107" s="10"/>
      <c r="E107" s="10">
        <v>3</v>
      </c>
      <c r="F107" s="10">
        <v>4</v>
      </c>
      <c r="G107" s="10">
        <v>5</v>
      </c>
    </row>
    <row r="108" ht="25" customHeight="1">
      <c r="A108" s="26" t="s">
        <v>521</v>
      </c>
      <c r="B108" s="26"/>
      <c r="C108" s="26"/>
      <c r="D108" s="26"/>
      <c r="E108" s="26"/>
      <c r="F108" s="26"/>
      <c r="G108" s="22">
        <v>0</v>
      </c>
    </row>
    <row r="109" ht="25" customHeight="1">
</row>
    <row r="110" ht="20" customHeight="1">
      <c r="A110" s="23" t="s">
        <v>465</v>
      </c>
      <c r="B110" s="23"/>
      <c r="C110" s="24" t="s">
        <v>217</v>
      </c>
      <c r="D110" s="24"/>
      <c r="E110" s="24"/>
      <c r="F110" s="24"/>
      <c r="G110" s="24"/>
    </row>
    <row r="111" ht="20" customHeight="1">
      <c r="A111" s="23" t="s">
        <v>466</v>
      </c>
      <c r="B111" s="23"/>
      <c r="C111" s="24" t="s">
        <v>524</v>
      </c>
      <c r="D111" s="24"/>
      <c r="E111" s="24"/>
      <c r="F111" s="24"/>
      <c r="G111" s="24"/>
    </row>
    <row r="112" ht="15" customHeight="1">
</row>
    <row r="113" ht="25" customHeight="1">
      <c r="A113" s="6" t="s">
        <v>662</v>
      </c>
      <c r="B113" s="6"/>
      <c r="C113" s="6"/>
      <c r="D113" s="6"/>
      <c r="E113" s="6"/>
      <c r="F113" s="6"/>
      <c r="G113" s="6"/>
    </row>
    <row r="114" ht="15" customHeight="1">
</row>
    <row r="115" ht="60" customHeight="1">
      <c r="A115" s="10" t="s">
        <v>376</v>
      </c>
      <c r="B115" s="10" t="s">
        <v>631</v>
      </c>
      <c r="C115" s="10"/>
      <c r="D115" s="10"/>
      <c r="E115" s="10" t="s">
        <v>659</v>
      </c>
      <c r="F115" s="10" t="s">
        <v>660</v>
      </c>
      <c r="G115" s="10" t="s">
        <v>661</v>
      </c>
    </row>
    <row r="116" ht="15" customHeight="1">
      <c r="A116" s="10">
        <v>1</v>
      </c>
      <c r="B116" s="10">
        <v>2</v>
      </c>
      <c r="C116" s="10"/>
      <c r="D116" s="10"/>
      <c r="E116" s="10">
        <v>3</v>
      </c>
      <c r="F116" s="10">
        <v>4</v>
      </c>
      <c r="G116" s="10">
        <v>5</v>
      </c>
    </row>
    <row r="117" ht="20" customHeight="1">
      <c r="A117" s="10" t="s">
        <v>479</v>
      </c>
      <c r="B117" s="11" t="s">
        <v>663</v>
      </c>
      <c r="C117" s="11"/>
      <c r="D117" s="11"/>
      <c r="E117" s="18">
        <v>847.43</v>
      </c>
      <c r="F117" s="18">
        <v>10</v>
      </c>
      <c r="G117" s="18">
        <v>8474.3</v>
      </c>
    </row>
    <row r="118" ht="20" customHeight="1">
      <c r="A118" s="10" t="s">
        <v>480</v>
      </c>
      <c r="B118" s="11" t="s">
        <v>664</v>
      </c>
      <c r="C118" s="11"/>
      <c r="D118" s="11"/>
      <c r="E118" s="18">
        <v>56</v>
      </c>
      <c r="F118" s="18">
        <v>850</v>
      </c>
      <c r="G118" s="18">
        <v>47600</v>
      </c>
    </row>
    <row r="119" ht="40" customHeight="1">
      <c r="A119" s="10" t="s">
        <v>665</v>
      </c>
      <c r="B119" s="11" t="s">
        <v>666</v>
      </c>
      <c r="C119" s="11"/>
      <c r="D119" s="11"/>
      <c r="E119" s="18">
        <v>1564.68</v>
      </c>
      <c r="F119" s="18">
        <v>25</v>
      </c>
      <c r="G119" s="18">
        <v>39117</v>
      </c>
    </row>
    <row r="120" ht="20" customHeight="1">
      <c r="A120" s="10" t="s">
        <v>667</v>
      </c>
      <c r="B120" s="11" t="s">
        <v>668</v>
      </c>
      <c r="C120" s="11"/>
      <c r="D120" s="11"/>
      <c r="E120" s="18">
        <v>169</v>
      </c>
      <c r="F120" s="18">
        <v>33</v>
      </c>
      <c r="G120" s="18">
        <v>5577</v>
      </c>
    </row>
    <row r="121" ht="40" customHeight="1">
      <c r="A121" s="10" t="s">
        <v>669</v>
      </c>
      <c r="B121" s="11" t="s">
        <v>670</v>
      </c>
      <c r="C121" s="11"/>
      <c r="D121" s="11"/>
      <c r="E121" s="18">
        <v>1362</v>
      </c>
      <c r="F121" s="18">
        <v>32.98583</v>
      </c>
      <c r="G121" s="18">
        <v>44926.7</v>
      </c>
    </row>
    <row r="122" ht="40" customHeight="1">
      <c r="A122" s="10" t="s">
        <v>671</v>
      </c>
      <c r="B122" s="11" t="s">
        <v>672</v>
      </c>
      <c r="C122" s="11"/>
      <c r="D122" s="11"/>
      <c r="E122" s="18">
        <v>238</v>
      </c>
      <c r="F122" s="18">
        <v>40</v>
      </c>
      <c r="G122" s="18">
        <v>9520</v>
      </c>
    </row>
    <row r="123" ht="40" customHeight="1">
      <c r="A123" s="10" t="s">
        <v>673</v>
      </c>
      <c r="B123" s="11" t="s">
        <v>674</v>
      </c>
      <c r="C123" s="11"/>
      <c r="D123" s="11"/>
      <c r="E123" s="18">
        <v>884.2</v>
      </c>
      <c r="F123" s="18">
        <v>50</v>
      </c>
      <c r="G123" s="18">
        <v>44210</v>
      </c>
    </row>
    <row r="124" ht="20" customHeight="1">
      <c r="A124" s="10" t="s">
        <v>675</v>
      </c>
      <c r="B124" s="11" t="s">
        <v>676</v>
      </c>
      <c r="C124" s="11"/>
      <c r="D124" s="11"/>
      <c r="E124" s="18">
        <v>895</v>
      </c>
      <c r="F124" s="18">
        <v>65</v>
      </c>
      <c r="G124" s="18">
        <v>58175</v>
      </c>
    </row>
    <row r="125" ht="25" customHeight="1">
      <c r="A125" s="26" t="s">
        <v>521</v>
      </c>
      <c r="B125" s="26"/>
      <c r="C125" s="26"/>
      <c r="D125" s="26"/>
      <c r="E125" s="26"/>
      <c r="F125" s="26"/>
      <c r="G125" s="22">
        <v>257600</v>
      </c>
    </row>
    <row r="126" ht="25" customHeight="1">
</row>
    <row r="127" ht="20" customHeight="1">
      <c r="A127" s="23" t="s">
        <v>465</v>
      </c>
      <c r="B127" s="23"/>
      <c r="C127" s="24" t="s">
        <v>217</v>
      </c>
      <c r="D127" s="24"/>
      <c r="E127" s="24"/>
      <c r="F127" s="24"/>
      <c r="G127" s="24"/>
    </row>
    <row r="128" ht="20" customHeight="1">
      <c r="A128" s="23" t="s">
        <v>466</v>
      </c>
      <c r="B128" s="23"/>
      <c r="C128" s="24" t="s">
        <v>467</v>
      </c>
      <c r="D128" s="24"/>
      <c r="E128" s="24"/>
      <c r="F128" s="24"/>
      <c r="G128" s="24"/>
    </row>
    <row r="129" ht="15" customHeight="1">
</row>
    <row r="130" ht="25" customHeight="1">
      <c r="A130" s="6" t="s">
        <v>662</v>
      </c>
      <c r="B130" s="6"/>
      <c r="C130" s="6"/>
      <c r="D130" s="6"/>
      <c r="E130" s="6"/>
      <c r="F130" s="6"/>
      <c r="G130" s="6"/>
    </row>
    <row r="131" ht="15" customHeight="1">
</row>
    <row r="132" ht="60" customHeight="1">
      <c r="A132" s="10" t="s">
        <v>376</v>
      </c>
      <c r="B132" s="10" t="s">
        <v>631</v>
      </c>
      <c r="C132" s="10"/>
      <c r="D132" s="10"/>
      <c r="E132" s="10" t="s">
        <v>659</v>
      </c>
      <c r="F132" s="10" t="s">
        <v>660</v>
      </c>
      <c r="G132" s="10" t="s">
        <v>661</v>
      </c>
    </row>
    <row r="133" ht="15" customHeight="1">
      <c r="A133" s="10">
        <v>1</v>
      </c>
      <c r="B133" s="10">
        <v>2</v>
      </c>
      <c r="C133" s="10"/>
      <c r="D133" s="10"/>
      <c r="E133" s="10">
        <v>3</v>
      </c>
      <c r="F133" s="10">
        <v>4</v>
      </c>
      <c r="G133" s="10">
        <v>5</v>
      </c>
    </row>
    <row r="134" ht="20" customHeight="1">
      <c r="A134" s="10" t="s">
        <v>480</v>
      </c>
      <c r="B134" s="11" t="s">
        <v>664</v>
      </c>
      <c r="C134" s="11"/>
      <c r="D134" s="11"/>
      <c r="E134" s="18">
        <v>2</v>
      </c>
      <c r="F134" s="18">
        <v>6500</v>
      </c>
      <c r="G134" s="18">
        <v>13000</v>
      </c>
    </row>
    <row r="135" ht="25" customHeight="1">
      <c r="A135" s="26" t="s">
        <v>521</v>
      </c>
      <c r="B135" s="26"/>
      <c r="C135" s="26"/>
      <c r="D135" s="26"/>
      <c r="E135" s="26"/>
      <c r="F135" s="26"/>
      <c r="G135" s="22">
        <v>13000</v>
      </c>
    </row>
    <row r="136" ht="25" customHeight="1">
</row>
    <row r="137" ht="20" customHeight="1">
      <c r="A137" s="23" t="s">
        <v>465</v>
      </c>
      <c r="B137" s="23"/>
      <c r="C137" s="24" t="s">
        <v>213</v>
      </c>
      <c r="D137" s="24"/>
      <c r="E137" s="24"/>
      <c r="F137" s="24"/>
      <c r="G137" s="24"/>
    </row>
    <row r="138" ht="20" customHeight="1">
      <c r="A138" s="23" t="s">
        <v>466</v>
      </c>
      <c r="B138" s="23"/>
      <c r="C138" s="24" t="s">
        <v>522</v>
      </c>
      <c r="D138" s="24"/>
      <c r="E138" s="24"/>
      <c r="F138" s="24"/>
      <c r="G138" s="24"/>
    </row>
    <row r="139" ht="15" customHeight="1">
</row>
    <row r="140" ht="25" customHeight="1">
      <c r="A140" s="6" t="s">
        <v>658</v>
      </c>
      <c r="B140" s="6"/>
      <c r="C140" s="6"/>
      <c r="D140" s="6"/>
      <c r="E140" s="6"/>
      <c r="F140" s="6"/>
      <c r="G140" s="6"/>
    </row>
    <row r="141" ht="15" customHeight="1">
</row>
    <row r="142" ht="60" customHeight="1">
      <c r="A142" s="10" t="s">
        <v>376</v>
      </c>
      <c r="B142" s="10" t="s">
        <v>631</v>
      </c>
      <c r="C142" s="10"/>
      <c r="D142" s="10"/>
      <c r="E142" s="10" t="s">
        <v>659</v>
      </c>
      <c r="F142" s="10" t="s">
        <v>660</v>
      </c>
      <c r="G142" s="10" t="s">
        <v>661</v>
      </c>
    </row>
    <row r="143" ht="15" customHeight="1">
      <c r="A143" s="10">
        <v>1</v>
      </c>
      <c r="B143" s="10">
        <v>2</v>
      </c>
      <c r="C143" s="10"/>
      <c r="D143" s="10"/>
      <c r="E143" s="10">
        <v>3</v>
      </c>
      <c r="F143" s="10">
        <v>4</v>
      </c>
      <c r="G143" s="10">
        <v>5</v>
      </c>
    </row>
    <row r="144" ht="25" customHeight="1">
      <c r="A144" s="26" t="s">
        <v>521</v>
      </c>
      <c r="B144" s="26"/>
      <c r="C144" s="26"/>
      <c r="D144" s="26"/>
      <c r="E144" s="26"/>
      <c r="F144" s="26"/>
      <c r="G144" s="22">
        <v>0</v>
      </c>
    </row>
    <row r="145" ht="25" customHeight="1">
</row>
    <row r="146" ht="20" customHeight="1">
      <c r="A146" s="23" t="s">
        <v>465</v>
      </c>
      <c r="B146" s="23"/>
      <c r="C146" s="24" t="s">
        <v>213</v>
      </c>
      <c r="D146" s="24"/>
      <c r="E146" s="24"/>
      <c r="F146" s="24"/>
      <c r="G146" s="24"/>
    </row>
    <row r="147" ht="20" customHeight="1">
      <c r="A147" s="23" t="s">
        <v>466</v>
      </c>
      <c r="B147" s="23"/>
      <c r="C147" s="24" t="s">
        <v>524</v>
      </c>
      <c r="D147" s="24"/>
      <c r="E147" s="24"/>
      <c r="F147" s="24"/>
      <c r="G147" s="24"/>
    </row>
    <row r="148" ht="15" customHeight="1">
</row>
    <row r="149" ht="25" customHeight="1">
      <c r="A149" s="6" t="s">
        <v>662</v>
      </c>
      <c r="B149" s="6"/>
      <c r="C149" s="6"/>
      <c r="D149" s="6"/>
      <c r="E149" s="6"/>
      <c r="F149" s="6"/>
      <c r="G149" s="6"/>
    </row>
    <row r="150" ht="15" customHeight="1">
</row>
    <row r="151" ht="60" customHeight="1">
      <c r="A151" s="10" t="s">
        <v>376</v>
      </c>
      <c r="B151" s="10" t="s">
        <v>631</v>
      </c>
      <c r="C151" s="10"/>
      <c r="D151" s="10"/>
      <c r="E151" s="10" t="s">
        <v>659</v>
      </c>
      <c r="F151" s="10" t="s">
        <v>660</v>
      </c>
      <c r="G151" s="10" t="s">
        <v>661</v>
      </c>
    </row>
    <row r="152" ht="15" customHeight="1">
      <c r="A152" s="10">
        <v>1</v>
      </c>
      <c r="B152" s="10">
        <v>2</v>
      </c>
      <c r="C152" s="10"/>
      <c r="D152" s="10"/>
      <c r="E152" s="10">
        <v>3</v>
      </c>
      <c r="F152" s="10">
        <v>4</v>
      </c>
      <c r="G152" s="10">
        <v>5</v>
      </c>
    </row>
    <row r="153" ht="20" customHeight="1">
      <c r="A153" s="10" t="s">
        <v>382</v>
      </c>
      <c r="B153" s="11" t="s">
        <v>677</v>
      </c>
      <c r="C153" s="11"/>
      <c r="D153" s="11"/>
      <c r="E153" s="18">
        <v>325852795</v>
      </c>
      <c r="F153" s="18">
        <v>2.2</v>
      </c>
      <c r="G153" s="18">
        <v>7168761.49</v>
      </c>
    </row>
    <row r="154" ht="40" customHeight="1">
      <c r="A154" s="10" t="s">
        <v>478</v>
      </c>
      <c r="B154" s="11" t="s">
        <v>678</v>
      </c>
      <c r="C154" s="11"/>
      <c r="D154" s="11"/>
      <c r="E154" s="18">
        <v>14565854</v>
      </c>
      <c r="F154" s="18">
        <v>1.5</v>
      </c>
      <c r="G154" s="18">
        <v>218487.81</v>
      </c>
    </row>
    <row r="155" ht="40" customHeight="1">
      <c r="A155" s="10" t="s">
        <v>679</v>
      </c>
      <c r="B155" s="11" t="s">
        <v>680</v>
      </c>
      <c r="C155" s="11"/>
      <c r="D155" s="11"/>
      <c r="E155" s="18">
        <v>61623889.6</v>
      </c>
      <c r="F155" s="18">
        <v>1.5</v>
      </c>
      <c r="G155" s="18">
        <v>924358.34</v>
      </c>
    </row>
    <row r="156" ht="40" customHeight="1">
      <c r="A156" s="10" t="s">
        <v>681</v>
      </c>
      <c r="B156" s="11" t="s">
        <v>682</v>
      </c>
      <c r="C156" s="11"/>
      <c r="D156" s="11"/>
      <c r="E156" s="18">
        <v>13979918.63</v>
      </c>
      <c r="F156" s="18">
        <v>1.5</v>
      </c>
      <c r="G156" s="18">
        <v>209698.78</v>
      </c>
    </row>
    <row r="157" ht="40" customHeight="1">
      <c r="A157" s="10" t="s">
        <v>683</v>
      </c>
      <c r="B157" s="11" t="s">
        <v>684</v>
      </c>
      <c r="C157" s="11"/>
      <c r="D157" s="11"/>
      <c r="E157" s="18">
        <v>33388093.62</v>
      </c>
      <c r="F157" s="18">
        <v>1.5</v>
      </c>
      <c r="G157" s="18">
        <v>500821.4</v>
      </c>
    </row>
    <row r="158" ht="20" customHeight="1">
      <c r="A158" s="10" t="s">
        <v>685</v>
      </c>
      <c r="B158" s="11" t="s">
        <v>686</v>
      </c>
      <c r="C158" s="11"/>
      <c r="D158" s="11"/>
      <c r="E158" s="18">
        <v>29323092.4</v>
      </c>
      <c r="F158" s="18">
        <v>1.5</v>
      </c>
      <c r="G158" s="18">
        <v>439846.39</v>
      </c>
    </row>
    <row r="159" ht="40" customHeight="1">
      <c r="A159" s="10" t="s">
        <v>687</v>
      </c>
      <c r="B159" s="11" t="s">
        <v>688</v>
      </c>
      <c r="C159" s="11"/>
      <c r="D159" s="11"/>
      <c r="E159" s="18">
        <v>120494663.25</v>
      </c>
      <c r="F159" s="18">
        <v>1.5</v>
      </c>
      <c r="G159" s="18">
        <v>1807419.95</v>
      </c>
    </row>
    <row r="160" ht="40" customHeight="1">
      <c r="A160" s="10" t="s">
        <v>689</v>
      </c>
      <c r="B160" s="11" t="s">
        <v>690</v>
      </c>
      <c r="C160" s="11"/>
      <c r="D160" s="11"/>
      <c r="E160" s="18">
        <v>47896067</v>
      </c>
      <c r="F160" s="18">
        <v>2.2</v>
      </c>
      <c r="G160" s="18">
        <v>1053713.47</v>
      </c>
    </row>
    <row r="161" ht="25" customHeight="1">
      <c r="A161" s="26" t="s">
        <v>521</v>
      </c>
      <c r="B161" s="26"/>
      <c r="C161" s="26"/>
      <c r="D161" s="26"/>
      <c r="E161" s="26"/>
      <c r="F161" s="26"/>
      <c r="G161" s="22">
        <v>12323107.63</v>
      </c>
    </row>
    <row r="162" ht="25" customHeight="1">
</row>
    <row r="163" ht="20" customHeight="1">
      <c r="A163" s="23" t="s">
        <v>465</v>
      </c>
      <c r="B163" s="23"/>
      <c r="C163" s="24" t="s">
        <v>220</v>
      </c>
      <c r="D163" s="24"/>
      <c r="E163" s="24"/>
      <c r="F163" s="24"/>
      <c r="G163" s="24"/>
    </row>
    <row r="164" ht="20" customHeight="1">
      <c r="A164" s="23" t="s">
        <v>466</v>
      </c>
      <c r="B164" s="23"/>
      <c r="C164" s="24" t="s">
        <v>467</v>
      </c>
      <c r="D164" s="24"/>
      <c r="E164" s="24"/>
      <c r="F164" s="24"/>
      <c r="G164" s="24"/>
    </row>
    <row r="165" ht="15" customHeight="1">
</row>
    <row r="166" ht="25" customHeight="1">
      <c r="A166" s="6" t="s">
        <v>691</v>
      </c>
      <c r="B166" s="6"/>
      <c r="C166" s="6"/>
      <c r="D166" s="6"/>
      <c r="E166" s="6"/>
      <c r="F166" s="6"/>
      <c r="G166" s="6"/>
    </row>
    <row r="167" ht="15" customHeight="1">
</row>
    <row r="168" ht="60" customHeight="1">
      <c r="A168" s="10" t="s">
        <v>376</v>
      </c>
      <c r="B168" s="10" t="s">
        <v>631</v>
      </c>
      <c r="C168" s="10"/>
      <c r="D168" s="10"/>
      <c r="E168" s="10" t="s">
        <v>659</v>
      </c>
      <c r="F168" s="10" t="s">
        <v>660</v>
      </c>
      <c r="G168" s="10" t="s">
        <v>661</v>
      </c>
    </row>
    <row r="169" ht="15" customHeight="1">
      <c r="A169" s="10">
        <v>1</v>
      </c>
      <c r="B169" s="10">
        <v>2</v>
      </c>
      <c r="C169" s="10"/>
      <c r="D169" s="10"/>
      <c r="E169" s="10">
        <v>3</v>
      </c>
      <c r="F169" s="10">
        <v>4</v>
      </c>
      <c r="G169" s="10">
        <v>5</v>
      </c>
    </row>
    <row r="170" ht="20" customHeight="1">
      <c r="A170" s="10" t="s">
        <v>481</v>
      </c>
      <c r="B170" s="11" t="s">
        <v>692</v>
      </c>
      <c r="C170" s="11"/>
      <c r="D170" s="11"/>
      <c r="E170" s="18">
        <v>1</v>
      </c>
      <c r="F170" s="18">
        <v>35000</v>
      </c>
      <c r="G170" s="18">
        <v>35000</v>
      </c>
    </row>
    <row r="171" ht="20" customHeight="1">
      <c r="A171" s="10" t="s">
        <v>481</v>
      </c>
      <c r="B171" s="11" t="s">
        <v>692</v>
      </c>
      <c r="C171" s="11"/>
      <c r="D171" s="11"/>
      <c r="E171" s="18">
        <v>1</v>
      </c>
      <c r="F171" s="18">
        <v>50000</v>
      </c>
      <c r="G171" s="18">
        <v>50000</v>
      </c>
    </row>
    <row r="172" ht="20" customHeight="1">
      <c r="A172" s="10" t="s">
        <v>481</v>
      </c>
      <c r="B172" s="11" t="s">
        <v>692</v>
      </c>
      <c r="C172" s="11"/>
      <c r="D172" s="11"/>
      <c r="E172" s="18">
        <v>1</v>
      </c>
      <c r="F172" s="18">
        <v>30000</v>
      </c>
      <c r="G172" s="18">
        <v>30000</v>
      </c>
    </row>
    <row r="173" ht="20" customHeight="1">
      <c r="A173" s="10" t="s">
        <v>482</v>
      </c>
      <c r="B173" s="11" t="s">
        <v>693</v>
      </c>
      <c r="C173" s="11"/>
      <c r="D173" s="11"/>
      <c r="E173" s="18">
        <v>2</v>
      </c>
      <c r="F173" s="18">
        <v>400000</v>
      </c>
      <c r="G173" s="18">
        <v>800000</v>
      </c>
    </row>
    <row r="174" ht="20" customHeight="1">
      <c r="A174" s="10" t="s">
        <v>482</v>
      </c>
      <c r="B174" s="11" t="s">
        <v>693</v>
      </c>
      <c r="C174" s="11"/>
      <c r="D174" s="11"/>
      <c r="E174" s="18">
        <v>6</v>
      </c>
      <c r="F174" s="18">
        <v>5000</v>
      </c>
      <c r="G174" s="18">
        <v>30000</v>
      </c>
    </row>
    <row r="175" ht="20" customHeight="1">
      <c r="A175" s="10" t="s">
        <v>483</v>
      </c>
      <c r="B175" s="11" t="s">
        <v>694</v>
      </c>
      <c r="C175" s="11"/>
      <c r="D175" s="11"/>
      <c r="E175" s="18">
        <v>10</v>
      </c>
      <c r="F175" s="18">
        <v>500</v>
      </c>
      <c r="G175" s="18">
        <v>5000</v>
      </c>
    </row>
    <row r="176" ht="20" customHeight="1">
      <c r="A176" s="10" t="s">
        <v>695</v>
      </c>
      <c r="B176" s="11" t="s">
        <v>696</v>
      </c>
      <c r="C176" s="11"/>
      <c r="D176" s="11"/>
      <c r="E176" s="18">
        <v>5</v>
      </c>
      <c r="F176" s="18">
        <v>1000</v>
      </c>
      <c r="G176" s="18">
        <v>5000</v>
      </c>
    </row>
    <row r="177" ht="25" customHeight="1">
      <c r="A177" s="26" t="s">
        <v>521</v>
      </c>
      <c r="B177" s="26"/>
      <c r="C177" s="26"/>
      <c r="D177" s="26"/>
      <c r="E177" s="26"/>
      <c r="F177" s="26"/>
      <c r="G177" s="22">
        <v>955000</v>
      </c>
    </row>
    <row r="178" ht="25" customHeight="1">
</row>
    <row r="179" ht="20" customHeight="1">
      <c r="A179" s="23" t="s">
        <v>465</v>
      </c>
      <c r="B179" s="23"/>
      <c r="C179" s="24" t="s">
        <v>213</v>
      </c>
      <c r="D179" s="24"/>
      <c r="E179" s="24"/>
      <c r="F179" s="24"/>
      <c r="G179" s="24"/>
    </row>
    <row r="180" ht="20" customHeight="1">
      <c r="A180" s="23" t="s">
        <v>466</v>
      </c>
      <c r="B180" s="23"/>
      <c r="C180" s="24" t="s">
        <v>467</v>
      </c>
      <c r="D180" s="24"/>
      <c r="E180" s="24"/>
      <c r="F180" s="24"/>
      <c r="G180" s="24"/>
    </row>
    <row r="181" ht="15" customHeight="1">
</row>
    <row r="182" ht="25" customHeight="1">
      <c r="A182" s="6" t="s">
        <v>662</v>
      </c>
      <c r="B182" s="6"/>
      <c r="C182" s="6"/>
      <c r="D182" s="6"/>
      <c r="E182" s="6"/>
      <c r="F182" s="6"/>
      <c r="G182" s="6"/>
    </row>
    <row r="183" ht="15" customHeight="1">
</row>
    <row r="184" ht="60" customHeight="1">
      <c r="A184" s="10" t="s">
        <v>376</v>
      </c>
      <c r="B184" s="10" t="s">
        <v>631</v>
      </c>
      <c r="C184" s="10"/>
      <c r="D184" s="10"/>
      <c r="E184" s="10" t="s">
        <v>659</v>
      </c>
      <c r="F184" s="10" t="s">
        <v>660</v>
      </c>
      <c r="G184" s="10" t="s">
        <v>661</v>
      </c>
    </row>
    <row r="185" ht="15" customHeight="1">
      <c r="A185" s="10">
        <v>1</v>
      </c>
      <c r="B185" s="10">
        <v>2</v>
      </c>
      <c r="C185" s="10"/>
      <c r="D185" s="10"/>
      <c r="E185" s="10">
        <v>3</v>
      </c>
      <c r="F185" s="10">
        <v>4</v>
      </c>
      <c r="G185" s="10">
        <v>5</v>
      </c>
    </row>
    <row r="186" ht="20" customHeight="1">
      <c r="A186" s="10" t="s">
        <v>382</v>
      </c>
      <c r="B186" s="11" t="s">
        <v>677</v>
      </c>
      <c r="C186" s="11"/>
      <c r="D186" s="11"/>
      <c r="E186" s="18">
        <v>64281114.77</v>
      </c>
      <c r="F186" s="18">
        <v>2.2</v>
      </c>
      <c r="G186" s="18">
        <v>1414184.52</v>
      </c>
    </row>
    <row r="187" ht="25" customHeight="1">
      <c r="A187" s="26" t="s">
        <v>521</v>
      </c>
      <c r="B187" s="26"/>
      <c r="C187" s="26"/>
      <c r="D187" s="26"/>
      <c r="E187" s="26"/>
      <c r="F187" s="26"/>
      <c r="G187" s="22">
        <v>1414184.52</v>
      </c>
    </row>
    <row r="188" ht="25" customHeight="1">
</row>
    <row r="189" ht="25" customHeight="1">
      <c r="A189" s="23" t="s">
        <v>465</v>
      </c>
      <c r="B189" s="23"/>
      <c r="C189" s="24"/>
      <c r="D189" s="24"/>
      <c r="E189" s="24"/>
      <c r="F189" s="24"/>
      <c r="G189" s="24"/>
    </row>
    <row r="190" ht="25" customHeight="1">
      <c r="A190" s="23" t="s">
        <v>466</v>
      </c>
      <c r="B190" s="23"/>
      <c r="C190" s="24"/>
      <c r="D190" s="24"/>
      <c r="E190" s="24"/>
      <c r="F190" s="24"/>
      <c r="G190" s="24"/>
    </row>
    <row r="191" ht="15" customHeight="1">
</row>
    <row r="192" ht="25" customHeight="1">
      <c r="A192" s="6" t="s">
        <v>697</v>
      </c>
      <c r="B192" s="6"/>
      <c r="C192" s="6"/>
      <c r="D192" s="6"/>
      <c r="E192" s="6"/>
      <c r="F192" s="6"/>
      <c r="G192" s="6"/>
    </row>
    <row r="193" ht="15" customHeight="1">
</row>
    <row r="194" ht="50" customHeight="1">
      <c r="A194" s="10" t="s">
        <v>376</v>
      </c>
      <c r="B194" s="10" t="s">
        <v>42</v>
      </c>
      <c r="C194" s="10"/>
      <c r="D194" s="10"/>
      <c r="E194" s="10" t="s">
        <v>649</v>
      </c>
      <c r="F194" s="10" t="s">
        <v>650</v>
      </c>
      <c r="G194" s="10" t="s">
        <v>651</v>
      </c>
    </row>
    <row r="195" ht="25" customHeight="1">
      <c r="A195" s="10" t="s">
        <v>54</v>
      </c>
      <c r="B195" s="10" t="s">
        <v>54</v>
      </c>
      <c r="C195" s="10"/>
      <c r="D195" s="10"/>
      <c r="E195" s="10" t="s">
        <v>54</v>
      </c>
      <c r="F195" s="10" t="s">
        <v>54</v>
      </c>
      <c r="G195" s="10" t="s">
        <v>54</v>
      </c>
    </row>
    <row r="196" ht="25" customHeight="1">
</row>
    <row r="197" ht="25" customHeight="1">
      <c r="A197" s="23" t="s">
        <v>465</v>
      </c>
      <c r="B197" s="23"/>
      <c r="C197" s="24"/>
      <c r="D197" s="24"/>
      <c r="E197" s="24"/>
      <c r="F197" s="24"/>
      <c r="G197" s="24"/>
    </row>
    <row r="198" ht="25" customHeight="1">
      <c r="A198" s="23" t="s">
        <v>466</v>
      </c>
      <c r="B198" s="23"/>
      <c r="C198" s="24"/>
      <c r="D198" s="24"/>
      <c r="E198" s="24"/>
      <c r="F198" s="24"/>
      <c r="G198" s="24"/>
    </row>
    <row r="199" ht="15" customHeight="1">
</row>
    <row r="200" ht="25" customHeight="1">
      <c r="A200" s="6" t="s">
        <v>698</v>
      </c>
      <c r="B200" s="6"/>
      <c r="C200" s="6"/>
      <c r="D200" s="6"/>
      <c r="E200" s="6"/>
      <c r="F200" s="6"/>
      <c r="G200" s="6"/>
    </row>
    <row r="201" ht="15" customHeight="1">
</row>
    <row r="202" ht="50" customHeight="1">
      <c r="A202" s="10" t="s">
        <v>376</v>
      </c>
      <c r="B202" s="10" t="s">
        <v>42</v>
      </c>
      <c r="C202" s="10"/>
      <c r="D202" s="10"/>
      <c r="E202" s="10" t="s">
        <v>649</v>
      </c>
      <c r="F202" s="10" t="s">
        <v>650</v>
      </c>
      <c r="G202" s="10" t="s">
        <v>651</v>
      </c>
    </row>
    <row r="203" ht="25" customHeight="1">
      <c r="A203" s="10" t="s">
        <v>54</v>
      </c>
      <c r="B203" s="10" t="s">
        <v>54</v>
      </c>
      <c r="C203" s="10"/>
      <c r="D203" s="10"/>
      <c r="E203" s="10" t="s">
        <v>54</v>
      </c>
      <c r="F203" s="10" t="s">
        <v>54</v>
      </c>
      <c r="G203" s="10" t="s">
        <v>54</v>
      </c>
    </row>
  </sheetData>
  <sheetProtection password="A512" sheet="1" objects="1" scenarios="1"/>
  <mergeCells>
    <mergeCell ref="A2:B2"/>
    <mergeCell ref="C2:G2"/>
    <mergeCell ref="A3:B3"/>
    <mergeCell ref="C3:G3"/>
    <mergeCell ref="A5:G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0:F20"/>
    <mergeCell ref="A22:B22"/>
    <mergeCell ref="C22:G22"/>
    <mergeCell ref="A23:B23"/>
    <mergeCell ref="C23:G23"/>
    <mergeCell ref="A25:G25"/>
    <mergeCell ref="B27:C27"/>
    <mergeCell ref="B28:C28"/>
    <mergeCell ref="A29:F29"/>
    <mergeCell ref="A31:B31"/>
    <mergeCell ref="C31:G31"/>
    <mergeCell ref="A32:B32"/>
    <mergeCell ref="C32:G32"/>
    <mergeCell ref="A34:G34"/>
    <mergeCell ref="B36:C36"/>
    <mergeCell ref="B37:C37"/>
    <mergeCell ref="A38:F38"/>
    <mergeCell ref="A40:B40"/>
    <mergeCell ref="C40:G40"/>
    <mergeCell ref="A41:B41"/>
    <mergeCell ref="C41:G41"/>
    <mergeCell ref="A43:G43"/>
    <mergeCell ref="B45:C45"/>
    <mergeCell ref="B46:C46"/>
    <mergeCell ref="B47:C47"/>
    <mergeCell ref="A48:F48"/>
    <mergeCell ref="A50:B50"/>
    <mergeCell ref="C50:G50"/>
    <mergeCell ref="A51:B51"/>
    <mergeCell ref="C51:G51"/>
    <mergeCell ref="A53:G53"/>
    <mergeCell ref="B55:C55"/>
    <mergeCell ref="B56:C56"/>
    <mergeCell ref="B57:C57"/>
    <mergeCell ref="A58:F58"/>
    <mergeCell ref="A60:B60"/>
    <mergeCell ref="C60:H60"/>
    <mergeCell ref="A61:B61"/>
    <mergeCell ref="C61:H61"/>
    <mergeCell ref="A63:H63"/>
    <mergeCell ref="B65:D65"/>
    <mergeCell ref="B66:D66"/>
    <mergeCell ref="A67:G67"/>
    <mergeCell ref="A69:B69"/>
    <mergeCell ref="C69:H69"/>
    <mergeCell ref="A70:B70"/>
    <mergeCell ref="C70:H70"/>
    <mergeCell ref="A72:H72"/>
    <mergeCell ref="B74:D74"/>
    <mergeCell ref="B75:D75"/>
    <mergeCell ref="B76:D76"/>
    <mergeCell ref="A77:G77"/>
    <mergeCell ref="A79:B79"/>
    <mergeCell ref="C79:H79"/>
    <mergeCell ref="A80:B80"/>
    <mergeCell ref="C80:H80"/>
    <mergeCell ref="A82:H82"/>
    <mergeCell ref="B84:D84"/>
    <mergeCell ref="B85:D85"/>
    <mergeCell ref="B86:D86"/>
    <mergeCell ref="B87:D87"/>
    <mergeCell ref="B88:D88"/>
    <mergeCell ref="A89:G89"/>
    <mergeCell ref="A91:B91"/>
    <mergeCell ref="C91:H91"/>
    <mergeCell ref="A92:B92"/>
    <mergeCell ref="C92:H92"/>
    <mergeCell ref="A94:H94"/>
    <mergeCell ref="B96:D96"/>
    <mergeCell ref="B97:D97"/>
    <mergeCell ref="B98:D98"/>
    <mergeCell ref="A99:G99"/>
    <mergeCell ref="A101:B101"/>
    <mergeCell ref="C101:G101"/>
    <mergeCell ref="A102:B102"/>
    <mergeCell ref="C102:G102"/>
    <mergeCell ref="A104:G104"/>
    <mergeCell ref="B106:D106"/>
    <mergeCell ref="B107:D107"/>
    <mergeCell ref="A108:F108"/>
    <mergeCell ref="A110:B110"/>
    <mergeCell ref="C110:G110"/>
    <mergeCell ref="A111:B111"/>
    <mergeCell ref="C111:G111"/>
    <mergeCell ref="A113:G113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A125:F125"/>
    <mergeCell ref="A127:B127"/>
    <mergeCell ref="C127:G127"/>
    <mergeCell ref="A128:B128"/>
    <mergeCell ref="C128:G128"/>
    <mergeCell ref="A130:G130"/>
    <mergeCell ref="B132:D132"/>
    <mergeCell ref="B133:D133"/>
    <mergeCell ref="B134:D134"/>
    <mergeCell ref="A135:F135"/>
    <mergeCell ref="A137:B137"/>
    <mergeCell ref="C137:G137"/>
    <mergeCell ref="A138:B138"/>
    <mergeCell ref="C138:G138"/>
    <mergeCell ref="A140:G140"/>
    <mergeCell ref="B142:D142"/>
    <mergeCell ref="B143:D143"/>
    <mergeCell ref="A144:F144"/>
    <mergeCell ref="A146:B146"/>
    <mergeCell ref="C146:G146"/>
    <mergeCell ref="A147:B147"/>
    <mergeCell ref="C147:G147"/>
    <mergeCell ref="A149:G149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A161:F161"/>
    <mergeCell ref="A163:B163"/>
    <mergeCell ref="C163:G163"/>
    <mergeCell ref="A164:B164"/>
    <mergeCell ref="C164:G164"/>
    <mergeCell ref="A166:G166"/>
    <mergeCell ref="B168:D168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A177:F177"/>
    <mergeCell ref="A179:B179"/>
    <mergeCell ref="C179:G179"/>
    <mergeCell ref="A180:B180"/>
    <mergeCell ref="C180:G180"/>
    <mergeCell ref="A182:G182"/>
    <mergeCell ref="B184:D184"/>
    <mergeCell ref="B185:D185"/>
    <mergeCell ref="B186:D186"/>
    <mergeCell ref="A187:F187"/>
    <mergeCell ref="A189:B189"/>
    <mergeCell ref="C189:G189"/>
    <mergeCell ref="A190:B190"/>
    <mergeCell ref="C190:G190"/>
    <mergeCell ref="A192:G192"/>
    <mergeCell ref="B194:D194"/>
    <mergeCell ref="B195:D195"/>
    <mergeCell ref="A197:B197"/>
    <mergeCell ref="C197:G197"/>
    <mergeCell ref="A198:B198"/>
    <mergeCell ref="C198:G198"/>
    <mergeCell ref="A200:G200"/>
    <mergeCell ref="B202:D202"/>
    <mergeCell ref="B203:D203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&amp;K00-00925616.O54.375541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30" customHeight="1">
      <c r="A2" s="23" t="s">
        <v>465</v>
      </c>
      <c r="B2" s="23"/>
      <c r="C2" s="24" t="s">
        <v>177</v>
      </c>
      <c r="D2" s="24"/>
      <c r="E2" s="24"/>
      <c r="F2" s="24"/>
      <c r="G2" s="24"/>
    </row>
    <row r="3" ht="30" customHeight="1">
      <c r="A3" s="23" t="s">
        <v>466</v>
      </c>
      <c r="B3" s="23"/>
      <c r="C3" s="24" t="s">
        <v>524</v>
      </c>
      <c r="D3" s="24"/>
      <c r="E3" s="24"/>
      <c r="F3" s="24"/>
      <c r="G3" s="24"/>
    </row>
    <row r="4" ht="15" customHeight="1">
</row>
    <row r="5" ht="50" customHeight="1">
      <c r="A5" s="6" t="s">
        <v>699</v>
      </c>
      <c r="B5" s="6"/>
      <c r="C5" s="6"/>
      <c r="D5" s="6"/>
      <c r="E5" s="6"/>
      <c r="F5" s="6"/>
      <c r="G5" s="6"/>
    </row>
    <row r="6" ht="15" customHeight="1">
</row>
    <row r="7" ht="50" customHeight="1">
      <c r="A7" s="10" t="s">
        <v>42</v>
      </c>
      <c r="B7" s="10"/>
      <c r="C7" s="10"/>
      <c r="D7" s="10"/>
      <c r="E7" s="10" t="s">
        <v>43</v>
      </c>
      <c r="F7" s="10" t="s">
        <v>700</v>
      </c>
      <c r="G7" s="10" t="s">
        <v>701</v>
      </c>
    </row>
    <row r="8" ht="15" customHeight="1">
      <c r="A8" s="10">
        <v>1</v>
      </c>
      <c r="B8" s="10"/>
      <c r="C8" s="10"/>
      <c r="D8" s="10"/>
      <c r="E8" s="10">
        <v>2</v>
      </c>
      <c r="F8" s="10">
        <v>3</v>
      </c>
      <c r="G8" s="10">
        <v>4</v>
      </c>
    </row>
    <row r="9" ht="30" customHeight="1">
      <c r="A9" s="11" t="s">
        <v>702</v>
      </c>
      <c r="B9" s="11"/>
      <c r="C9" s="11"/>
      <c r="D9" s="11"/>
      <c r="E9" s="10" t="s">
        <v>703</v>
      </c>
      <c r="F9" s="10" t="s">
        <v>54</v>
      </c>
      <c r="G9" s="18">
        <f>G10+G11+G12+G14</f>
      </c>
    </row>
    <row r="10" ht="30" customHeight="1">
      <c r="A10" s="11" t="s">
        <v>704</v>
      </c>
      <c r="B10" s="11"/>
      <c r="C10" s="11"/>
      <c r="D10" s="11"/>
      <c r="E10" s="10" t="s">
        <v>705</v>
      </c>
      <c r="F10" s="18">
        <v>170156830.55</v>
      </c>
      <c r="G10" s="18">
        <v>51047049.17</v>
      </c>
    </row>
    <row r="11" ht="30" customHeight="1">
      <c r="A11" s="11" t="s">
        <v>706</v>
      </c>
      <c r="B11" s="11"/>
      <c r="C11" s="11"/>
      <c r="D11" s="11"/>
      <c r="E11" s="10" t="s">
        <v>707</v>
      </c>
      <c r="F11" s="18"/>
      <c r="G11" s="18"/>
    </row>
    <row r="12" ht="30" customHeight="1">
      <c r="A12" s="11" t="s">
        <v>708</v>
      </c>
      <c r="B12" s="11"/>
      <c r="C12" s="11"/>
      <c r="D12" s="11"/>
      <c r="E12" s="10" t="s">
        <v>709</v>
      </c>
      <c r="F12" s="10" t="s">
        <v>54</v>
      </c>
      <c r="G12" s="18"/>
    </row>
    <row r="13" ht="30" customHeight="1">
      <c r="A13" s="11" t="s">
        <v>710</v>
      </c>
      <c r="B13" s="11"/>
      <c r="C13" s="11"/>
      <c r="D13" s="11"/>
      <c r="E13" s="10" t="s">
        <v>711</v>
      </c>
      <c r="F13" s="18"/>
      <c r="G13" s="18"/>
    </row>
    <row r="14" ht="30" customHeight="1">
      <c r="A14" s="11" t="s">
        <v>712</v>
      </c>
      <c r="B14" s="11"/>
      <c r="C14" s="11"/>
      <c r="D14" s="11"/>
      <c r="E14" s="10" t="s">
        <v>713</v>
      </c>
      <c r="F14" s="10" t="s">
        <v>54</v>
      </c>
      <c r="G14" s="18"/>
    </row>
    <row r="15" ht="30" customHeight="1">
      <c r="A15" s="11" t="s">
        <v>710</v>
      </c>
      <c r="B15" s="11"/>
      <c r="C15" s="11"/>
      <c r="D15" s="11"/>
      <c r="E15" s="10" t="s">
        <v>714</v>
      </c>
      <c r="F15" s="18"/>
      <c r="G15" s="18"/>
    </row>
    <row r="16" ht="30" customHeight="1">
      <c r="A16" s="11" t="s">
        <v>715</v>
      </c>
      <c r="B16" s="11"/>
      <c r="C16" s="11"/>
      <c r="D16" s="11"/>
      <c r="E16" s="10" t="s">
        <v>716</v>
      </c>
      <c r="F16" s="10" t="s">
        <v>54</v>
      </c>
      <c r="G16" s="18">
        <f>G17+G18</f>
      </c>
    </row>
    <row r="17" ht="30" customHeight="1">
      <c r="A17" s="11" t="s">
        <v>717</v>
      </c>
      <c r="B17" s="11"/>
      <c r="C17" s="11"/>
      <c r="D17" s="11"/>
      <c r="E17" s="10" t="s">
        <v>718</v>
      </c>
      <c r="F17" s="18">
        <v>170156830.55</v>
      </c>
      <c r="G17" s="18">
        <v>340313.66</v>
      </c>
    </row>
    <row r="18" ht="30" customHeight="1">
      <c r="A18" s="11" t="s">
        <v>719</v>
      </c>
      <c r="B18" s="11"/>
      <c r="C18" s="11"/>
      <c r="D18" s="11"/>
      <c r="E18" s="10" t="s">
        <v>720</v>
      </c>
      <c r="F18" s="18"/>
      <c r="G18" s="18"/>
    </row>
    <row r="19" ht="30" customHeight="1">
      <c r="A19" s="11" t="s">
        <v>721</v>
      </c>
      <c r="B19" s="11"/>
      <c r="C19" s="11"/>
      <c r="D19" s="11"/>
      <c r="E19" s="10" t="s">
        <v>722</v>
      </c>
      <c r="F19" s="10" t="s">
        <v>54</v>
      </c>
      <c r="G19" s="18">
        <f>G20+G21</f>
      </c>
    </row>
    <row r="20" ht="30" customHeight="1">
      <c r="A20" s="11" t="s">
        <v>723</v>
      </c>
      <c r="B20" s="11"/>
      <c r="C20" s="11"/>
      <c r="D20" s="11"/>
      <c r="E20" s="10" t="s">
        <v>724</v>
      </c>
      <c r="F20" s="18"/>
      <c r="G20" s="18"/>
    </row>
    <row r="21" ht="30" customHeight="1">
      <c r="A21" s="11" t="s">
        <v>725</v>
      </c>
      <c r="B21" s="11"/>
      <c r="C21" s="11"/>
      <c r="D21" s="11"/>
      <c r="E21" s="10" t="s">
        <v>726</v>
      </c>
      <c r="F21" s="18"/>
      <c r="G21" s="18"/>
    </row>
    <row r="22" ht="30" customHeight="1">
      <c r="A22" s="10" t="s">
        <v>727</v>
      </c>
      <c r="B22" s="10"/>
      <c r="C22" s="10"/>
      <c r="D22" s="10"/>
      <c r="E22" s="10" t="s">
        <v>54</v>
      </c>
      <c r="F22" s="10" t="s">
        <v>54</v>
      </c>
      <c r="G22" s="18">
        <f>G9+G16+G19</f>
      </c>
    </row>
    <row r="23" ht="25" customHeight="1">
</row>
    <row r="24" ht="30" customHeight="1">
      <c r="A24" s="23" t="s">
        <v>465</v>
      </c>
      <c r="B24" s="23"/>
      <c r="C24" s="24" t="s">
        <v>177</v>
      </c>
      <c r="D24" s="24"/>
      <c r="E24" s="24"/>
      <c r="F24" s="24"/>
      <c r="G24" s="24"/>
    </row>
    <row r="25" ht="30" customHeight="1">
      <c r="A25" s="23" t="s">
        <v>466</v>
      </c>
      <c r="B25" s="23"/>
      <c r="C25" s="24" t="s">
        <v>522</v>
      </c>
      <c r="D25" s="24"/>
      <c r="E25" s="24"/>
      <c r="F25" s="24"/>
      <c r="G25" s="24"/>
    </row>
    <row r="26" ht="15" customHeight="1">
</row>
    <row r="27" ht="50" customHeight="1">
      <c r="A27" s="6" t="s">
        <v>699</v>
      </c>
      <c r="B27" s="6"/>
      <c r="C27" s="6"/>
      <c r="D27" s="6"/>
      <c r="E27" s="6"/>
      <c r="F27" s="6"/>
      <c r="G27" s="6"/>
    </row>
    <row r="28" ht="15" customHeight="1">
</row>
    <row r="29" ht="50" customHeight="1">
      <c r="A29" s="10" t="s">
        <v>42</v>
      </c>
      <c r="B29" s="10"/>
      <c r="C29" s="10"/>
      <c r="D29" s="10"/>
      <c r="E29" s="10" t="s">
        <v>43</v>
      </c>
      <c r="F29" s="10" t="s">
        <v>700</v>
      </c>
      <c r="G29" s="10" t="s">
        <v>701</v>
      </c>
    </row>
    <row r="30" ht="15" customHeight="1">
      <c r="A30" s="10">
        <v>1</v>
      </c>
      <c r="B30" s="10"/>
      <c r="C30" s="10"/>
      <c r="D30" s="10"/>
      <c r="E30" s="10">
        <v>2</v>
      </c>
      <c r="F30" s="10">
        <v>3</v>
      </c>
      <c r="G30" s="10">
        <v>4</v>
      </c>
    </row>
    <row r="31" ht="30" customHeight="1">
      <c r="A31" s="11" t="s">
        <v>702</v>
      </c>
      <c r="B31" s="11"/>
      <c r="C31" s="11"/>
      <c r="D31" s="11"/>
      <c r="E31" s="10" t="s">
        <v>703</v>
      </c>
      <c r="F31" s="10" t="s">
        <v>54</v>
      </c>
      <c r="G31" s="18">
        <f>G32+G33+G34+G36</f>
      </c>
    </row>
    <row r="32" ht="30" customHeight="1">
      <c r="A32" s="11" t="s">
        <v>704</v>
      </c>
      <c r="B32" s="11"/>
      <c r="C32" s="11"/>
      <c r="D32" s="11"/>
      <c r="E32" s="10" t="s">
        <v>705</v>
      </c>
      <c r="F32" s="18"/>
      <c r="G32" s="18"/>
    </row>
    <row r="33" ht="30" customHeight="1">
      <c r="A33" s="11" t="s">
        <v>706</v>
      </c>
      <c r="B33" s="11"/>
      <c r="C33" s="11"/>
      <c r="D33" s="11"/>
      <c r="E33" s="10" t="s">
        <v>707</v>
      </c>
      <c r="F33" s="18"/>
      <c r="G33" s="18"/>
    </row>
    <row r="34" ht="30" customHeight="1">
      <c r="A34" s="11" t="s">
        <v>708</v>
      </c>
      <c r="B34" s="11"/>
      <c r="C34" s="11"/>
      <c r="D34" s="11"/>
      <c r="E34" s="10" t="s">
        <v>709</v>
      </c>
      <c r="F34" s="10" t="s">
        <v>54</v>
      </c>
      <c r="G34" s="18"/>
    </row>
    <row r="35" ht="30" customHeight="1">
      <c r="A35" s="11" t="s">
        <v>710</v>
      </c>
      <c r="B35" s="11"/>
      <c r="C35" s="11"/>
      <c r="D35" s="11"/>
      <c r="E35" s="10" t="s">
        <v>711</v>
      </c>
      <c r="F35" s="18"/>
      <c r="G35" s="18"/>
    </row>
    <row r="36" ht="30" customHeight="1">
      <c r="A36" s="11" t="s">
        <v>712</v>
      </c>
      <c r="B36" s="11"/>
      <c r="C36" s="11"/>
      <c r="D36" s="11"/>
      <c r="E36" s="10" t="s">
        <v>713</v>
      </c>
      <c r="F36" s="10" t="s">
        <v>54</v>
      </c>
      <c r="G36" s="18"/>
    </row>
    <row r="37" ht="30" customHeight="1">
      <c r="A37" s="11" t="s">
        <v>710</v>
      </c>
      <c r="B37" s="11"/>
      <c r="C37" s="11"/>
      <c r="D37" s="11"/>
      <c r="E37" s="10" t="s">
        <v>714</v>
      </c>
      <c r="F37" s="18"/>
      <c r="G37" s="18"/>
    </row>
    <row r="38" ht="30" customHeight="1">
      <c r="A38" s="11" t="s">
        <v>715</v>
      </c>
      <c r="B38" s="11"/>
      <c r="C38" s="11"/>
      <c r="D38" s="11"/>
      <c r="E38" s="10" t="s">
        <v>716</v>
      </c>
      <c r="F38" s="10" t="s">
        <v>54</v>
      </c>
      <c r="G38" s="18">
        <f>G39+G40</f>
      </c>
    </row>
    <row r="39" ht="30" customHeight="1">
      <c r="A39" s="11" t="s">
        <v>717</v>
      </c>
      <c r="B39" s="11"/>
      <c r="C39" s="11"/>
      <c r="D39" s="11"/>
      <c r="E39" s="10" t="s">
        <v>718</v>
      </c>
      <c r="F39" s="18"/>
      <c r="G39" s="18"/>
    </row>
    <row r="40" ht="30" customHeight="1">
      <c r="A40" s="11" t="s">
        <v>719</v>
      </c>
      <c r="B40" s="11"/>
      <c r="C40" s="11"/>
      <c r="D40" s="11"/>
      <c r="E40" s="10" t="s">
        <v>720</v>
      </c>
      <c r="F40" s="18"/>
      <c r="G40" s="18"/>
    </row>
    <row r="41" ht="30" customHeight="1">
      <c r="A41" s="11" t="s">
        <v>721</v>
      </c>
      <c r="B41" s="11"/>
      <c r="C41" s="11"/>
      <c r="D41" s="11"/>
      <c r="E41" s="10" t="s">
        <v>722</v>
      </c>
      <c r="F41" s="10" t="s">
        <v>54</v>
      </c>
      <c r="G41" s="18">
        <f>G42+G43</f>
      </c>
    </row>
    <row r="42" ht="30" customHeight="1">
      <c r="A42" s="11" t="s">
        <v>723</v>
      </c>
      <c r="B42" s="11"/>
      <c r="C42" s="11"/>
      <c r="D42" s="11"/>
      <c r="E42" s="10" t="s">
        <v>724</v>
      </c>
      <c r="F42" s="18"/>
      <c r="G42" s="18"/>
    </row>
    <row r="43" ht="30" customHeight="1">
      <c r="A43" s="11" t="s">
        <v>725</v>
      </c>
      <c r="B43" s="11"/>
      <c r="C43" s="11"/>
      <c r="D43" s="11"/>
      <c r="E43" s="10" t="s">
        <v>726</v>
      </c>
      <c r="F43" s="18"/>
      <c r="G43" s="18"/>
    </row>
    <row r="44" ht="30" customHeight="1">
      <c r="A44" s="10" t="s">
        <v>727</v>
      </c>
      <c r="B44" s="10"/>
      <c r="C44" s="10"/>
      <c r="D44" s="10"/>
      <c r="E44" s="10" t="s">
        <v>54</v>
      </c>
      <c r="F44" s="10" t="s">
        <v>54</v>
      </c>
      <c r="G44" s="18">
        <f>G31+G38+G41</f>
      </c>
    </row>
    <row r="45" ht="25" customHeight="1">
</row>
    <row r="46" ht="30" customHeight="1">
      <c r="A46" s="23" t="s">
        <v>465</v>
      </c>
      <c r="B46" s="23"/>
      <c r="C46" s="24" t="s">
        <v>177</v>
      </c>
      <c r="D46" s="24"/>
      <c r="E46" s="24"/>
      <c r="F46" s="24"/>
      <c r="G46" s="24"/>
    </row>
    <row r="47" ht="30" customHeight="1">
      <c r="A47" s="23" t="s">
        <v>466</v>
      </c>
      <c r="B47" s="23"/>
      <c r="C47" s="24" t="s">
        <v>467</v>
      </c>
      <c r="D47" s="24"/>
      <c r="E47" s="24"/>
      <c r="F47" s="24"/>
      <c r="G47" s="24"/>
    </row>
    <row r="48" ht="15" customHeight="1">
</row>
    <row r="49" ht="50" customHeight="1">
      <c r="A49" s="6" t="s">
        <v>699</v>
      </c>
      <c r="B49" s="6"/>
      <c r="C49" s="6"/>
      <c r="D49" s="6"/>
      <c r="E49" s="6"/>
      <c r="F49" s="6"/>
      <c r="G49" s="6"/>
    </row>
    <row r="50" ht="15" customHeight="1">
</row>
    <row r="51" ht="50" customHeight="1">
      <c r="A51" s="10" t="s">
        <v>42</v>
      </c>
      <c r="B51" s="10"/>
      <c r="C51" s="10"/>
      <c r="D51" s="10"/>
      <c r="E51" s="10" t="s">
        <v>43</v>
      </c>
      <c r="F51" s="10" t="s">
        <v>700</v>
      </c>
      <c r="G51" s="10" t="s">
        <v>701</v>
      </c>
    </row>
    <row r="52" ht="15" customHeight="1">
      <c r="A52" s="10">
        <v>1</v>
      </c>
      <c r="B52" s="10"/>
      <c r="C52" s="10"/>
      <c r="D52" s="10"/>
      <c r="E52" s="10">
        <v>2</v>
      </c>
      <c r="F52" s="10">
        <v>3</v>
      </c>
      <c r="G52" s="10">
        <v>4</v>
      </c>
    </row>
    <row r="53" ht="30" customHeight="1">
      <c r="A53" s="11" t="s">
        <v>702</v>
      </c>
      <c r="B53" s="11"/>
      <c r="C53" s="11"/>
      <c r="D53" s="11"/>
      <c r="E53" s="10" t="s">
        <v>703</v>
      </c>
      <c r="F53" s="10" t="s">
        <v>54</v>
      </c>
      <c r="G53" s="18">
        <f>G54+G55+G56+G58</f>
      </c>
    </row>
    <row r="54" ht="30" customHeight="1">
      <c r="A54" s="11" t="s">
        <v>704</v>
      </c>
      <c r="B54" s="11"/>
      <c r="C54" s="11"/>
      <c r="D54" s="11"/>
      <c r="E54" s="10" t="s">
        <v>705</v>
      </c>
      <c r="F54" s="18">
        <v>14823544.43</v>
      </c>
      <c r="G54" s="18">
        <v>4447063.33</v>
      </c>
    </row>
    <row r="55" ht="30" customHeight="1">
      <c r="A55" s="11" t="s">
        <v>706</v>
      </c>
      <c r="B55" s="11"/>
      <c r="C55" s="11"/>
      <c r="D55" s="11"/>
      <c r="E55" s="10" t="s">
        <v>707</v>
      </c>
      <c r="F55" s="18"/>
      <c r="G55" s="18"/>
    </row>
    <row r="56" ht="30" customHeight="1">
      <c r="A56" s="11" t="s">
        <v>708</v>
      </c>
      <c r="B56" s="11"/>
      <c r="C56" s="11"/>
      <c r="D56" s="11"/>
      <c r="E56" s="10" t="s">
        <v>709</v>
      </c>
      <c r="F56" s="10" t="s">
        <v>54</v>
      </c>
      <c r="G56" s="18"/>
    </row>
    <row r="57" ht="30" customHeight="1">
      <c r="A57" s="11" t="s">
        <v>710</v>
      </c>
      <c r="B57" s="11"/>
      <c r="C57" s="11"/>
      <c r="D57" s="11"/>
      <c r="E57" s="10" t="s">
        <v>711</v>
      </c>
      <c r="F57" s="18"/>
      <c r="G57" s="18"/>
    </row>
    <row r="58" ht="30" customHeight="1">
      <c r="A58" s="11" t="s">
        <v>712</v>
      </c>
      <c r="B58" s="11"/>
      <c r="C58" s="11"/>
      <c r="D58" s="11"/>
      <c r="E58" s="10" t="s">
        <v>713</v>
      </c>
      <c r="F58" s="10" t="s">
        <v>54</v>
      </c>
      <c r="G58" s="18"/>
    </row>
    <row r="59" ht="30" customHeight="1">
      <c r="A59" s="11" t="s">
        <v>710</v>
      </c>
      <c r="B59" s="11"/>
      <c r="C59" s="11"/>
      <c r="D59" s="11"/>
      <c r="E59" s="10" t="s">
        <v>714</v>
      </c>
      <c r="F59" s="18"/>
      <c r="G59" s="18"/>
    </row>
    <row r="60" ht="30" customHeight="1">
      <c r="A60" s="11" t="s">
        <v>715</v>
      </c>
      <c r="B60" s="11"/>
      <c r="C60" s="11"/>
      <c r="D60" s="11"/>
      <c r="E60" s="10" t="s">
        <v>716</v>
      </c>
      <c r="F60" s="10" t="s">
        <v>54</v>
      </c>
      <c r="G60" s="18">
        <f>G61+G62</f>
      </c>
    </row>
    <row r="61" ht="30" customHeight="1">
      <c r="A61" s="11" t="s">
        <v>717</v>
      </c>
      <c r="B61" s="11"/>
      <c r="C61" s="11"/>
      <c r="D61" s="11"/>
      <c r="E61" s="10" t="s">
        <v>718</v>
      </c>
      <c r="F61" s="18">
        <v>14823544.43</v>
      </c>
      <c r="G61" s="18">
        <v>29647.09</v>
      </c>
    </row>
    <row r="62" ht="30" customHeight="1">
      <c r="A62" s="11" t="s">
        <v>719</v>
      </c>
      <c r="B62" s="11"/>
      <c r="C62" s="11"/>
      <c r="D62" s="11"/>
      <c r="E62" s="10" t="s">
        <v>720</v>
      </c>
      <c r="F62" s="18"/>
      <c r="G62" s="18"/>
    </row>
    <row r="63" ht="30" customHeight="1">
      <c r="A63" s="11" t="s">
        <v>721</v>
      </c>
      <c r="B63" s="11"/>
      <c r="C63" s="11"/>
      <c r="D63" s="11"/>
      <c r="E63" s="10" t="s">
        <v>722</v>
      </c>
      <c r="F63" s="10" t="s">
        <v>54</v>
      </c>
      <c r="G63" s="18">
        <f>G64+G65</f>
      </c>
    </row>
    <row r="64" ht="30" customHeight="1">
      <c r="A64" s="11" t="s">
        <v>723</v>
      </c>
      <c r="B64" s="11"/>
      <c r="C64" s="11"/>
      <c r="D64" s="11"/>
      <c r="E64" s="10" t="s">
        <v>724</v>
      </c>
      <c r="F64" s="18"/>
      <c r="G64" s="18"/>
    </row>
    <row r="65" ht="30" customHeight="1">
      <c r="A65" s="11" t="s">
        <v>725</v>
      </c>
      <c r="B65" s="11"/>
      <c r="C65" s="11"/>
      <c r="D65" s="11"/>
      <c r="E65" s="10" t="s">
        <v>726</v>
      </c>
      <c r="F65" s="18"/>
      <c r="G65" s="18"/>
    </row>
    <row r="66" ht="30" customHeight="1">
      <c r="A66" s="10" t="s">
        <v>727</v>
      </c>
      <c r="B66" s="10"/>
      <c r="C66" s="10"/>
      <c r="D66" s="10"/>
      <c r="E66" s="10" t="s">
        <v>54</v>
      </c>
      <c r="F66" s="10" t="s">
        <v>54</v>
      </c>
      <c r="G66" s="18">
        <f>G53+G60+G63</f>
      </c>
    </row>
  </sheetData>
  <sheetProtection password="A512" sheet="1" objects="1" scenarios="1"/>
  <mergeCells>
    <mergeCell ref="A2:B2"/>
    <mergeCell ref="C2:G2"/>
    <mergeCell ref="A3:B3"/>
    <mergeCell ref="C3:G3"/>
    <mergeCell ref="A5:G5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4:B24"/>
    <mergeCell ref="C24:G24"/>
    <mergeCell ref="A25:B25"/>
    <mergeCell ref="C25:G25"/>
    <mergeCell ref="A27:G27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6:B46"/>
    <mergeCell ref="C46:G46"/>
    <mergeCell ref="A47:B47"/>
    <mergeCell ref="C47:G47"/>
    <mergeCell ref="A49:G49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&amp;K00-00925616.O54.375541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465</v>
      </c>
      <c r="B2" s="23"/>
      <c r="C2" s="24" t="s">
        <v>270</v>
      </c>
      <c r="D2" s="24"/>
      <c r="E2" s="24"/>
      <c r="F2" s="24"/>
      <c r="G2" s="24"/>
    </row>
    <row r="3" ht="20" customHeight="1">
      <c r="A3" s="23" t="s">
        <v>466</v>
      </c>
      <c r="B3" s="23"/>
      <c r="C3" s="24" t="s">
        <v>522</v>
      </c>
      <c r="D3" s="24"/>
      <c r="E3" s="24"/>
      <c r="F3" s="24"/>
      <c r="G3" s="24"/>
    </row>
    <row r="4" ht="15" customHeight="1">
</row>
    <row r="5" ht="25" customHeight="1">
      <c r="A5" s="6" t="s">
        <v>728</v>
      </c>
      <c r="B5" s="6"/>
      <c r="C5" s="6"/>
      <c r="D5" s="6"/>
      <c r="E5" s="6"/>
      <c r="F5" s="6"/>
      <c r="G5" s="6"/>
    </row>
    <row r="6" ht="15" customHeight="1">
</row>
    <row r="7" ht="50" customHeight="1">
      <c r="A7" s="10" t="s">
        <v>376</v>
      </c>
      <c r="B7" s="10" t="s">
        <v>631</v>
      </c>
      <c r="C7" s="10"/>
      <c r="D7" s="10" t="s">
        <v>729</v>
      </c>
      <c r="E7" s="10" t="s">
        <v>730</v>
      </c>
      <c r="F7" s="10" t="s">
        <v>731</v>
      </c>
      <c r="G7" s="10" t="s">
        <v>732</v>
      </c>
    </row>
    <row r="8" ht="15" customHeight="1">
      <c r="A8" s="10">
        <v>1</v>
      </c>
      <c r="B8" s="10">
        <v>2</v>
      </c>
      <c r="C8" s="10"/>
      <c r="D8" s="10">
        <v>3</v>
      </c>
      <c r="E8" s="10">
        <v>4</v>
      </c>
      <c r="F8" s="10">
        <v>5</v>
      </c>
      <c r="G8" s="10">
        <v>6</v>
      </c>
    </row>
    <row r="9" ht="100" customHeight="1">
      <c r="A9" s="10" t="s">
        <v>733</v>
      </c>
      <c r="B9" s="11" t="s">
        <v>734</v>
      </c>
      <c r="C9" s="11"/>
      <c r="D9" s="10" t="s">
        <v>735</v>
      </c>
      <c r="E9" s="18">
        <v>1</v>
      </c>
      <c r="F9" s="18">
        <v>206645000</v>
      </c>
      <c r="G9" s="18">
        <v>206645000</v>
      </c>
    </row>
    <row r="10" ht="25" customHeight="1">
      <c r="A10" s="26" t="s">
        <v>521</v>
      </c>
      <c r="B10" s="26"/>
      <c r="C10" s="26"/>
      <c r="D10" s="26"/>
      <c r="E10" s="26"/>
      <c r="F10" s="26"/>
      <c r="G10" s="22">
        <f>SUM(G9:G9)</f>
      </c>
    </row>
    <row r="11" ht="25" customHeight="1">
</row>
    <row r="12" ht="20" customHeight="1">
      <c r="A12" s="23" t="s">
        <v>465</v>
      </c>
      <c r="B12" s="23"/>
      <c r="C12" s="24" t="s">
        <v>270</v>
      </c>
      <c r="D12" s="24"/>
      <c r="E12" s="24"/>
      <c r="F12" s="24"/>
      <c r="G12" s="24"/>
    </row>
    <row r="13" ht="20" customHeight="1">
      <c r="A13" s="23" t="s">
        <v>466</v>
      </c>
      <c r="B13" s="23"/>
      <c r="C13" s="24" t="s">
        <v>522</v>
      </c>
      <c r="D13" s="24"/>
      <c r="E13" s="24"/>
      <c r="F13" s="24"/>
      <c r="G13" s="24"/>
    </row>
    <row r="14" ht="15" customHeight="1">
</row>
    <row r="15" ht="25" customHeight="1">
      <c r="A15" s="6" t="s">
        <v>736</v>
      </c>
      <c r="B15" s="6"/>
      <c r="C15" s="6"/>
      <c r="D15" s="6"/>
      <c r="E15" s="6"/>
      <c r="F15" s="6"/>
      <c r="G15" s="6"/>
    </row>
    <row r="16" ht="15" customHeight="1">
</row>
    <row r="17" ht="50" customHeight="1">
      <c r="A17" s="10" t="s">
        <v>376</v>
      </c>
      <c r="B17" s="10" t="s">
        <v>631</v>
      </c>
      <c r="C17" s="10"/>
      <c r="D17" s="10" t="s">
        <v>729</v>
      </c>
      <c r="E17" s="10" t="s">
        <v>730</v>
      </c>
      <c r="F17" s="10" t="s">
        <v>731</v>
      </c>
      <c r="G17" s="10" t="s">
        <v>732</v>
      </c>
    </row>
    <row r="18" ht="15" customHeight="1">
      <c r="A18" s="10">
        <v>1</v>
      </c>
      <c r="B18" s="10">
        <v>2</v>
      </c>
      <c r="C18" s="10"/>
      <c r="D18" s="10">
        <v>3</v>
      </c>
      <c r="E18" s="10">
        <v>4</v>
      </c>
      <c r="F18" s="10">
        <v>5</v>
      </c>
      <c r="G18" s="10">
        <v>6</v>
      </c>
    </row>
    <row r="19" ht="100" customHeight="1">
      <c r="A19" s="10" t="s">
        <v>737</v>
      </c>
      <c r="B19" s="11" t="s">
        <v>738</v>
      </c>
      <c r="C19" s="11"/>
      <c r="D19" s="10" t="s">
        <v>735</v>
      </c>
      <c r="E19" s="18">
        <v>42</v>
      </c>
      <c r="F19" s="18">
        <v>15595.238095</v>
      </c>
      <c r="G19" s="18">
        <v>655000</v>
      </c>
    </row>
    <row r="20" ht="100" customHeight="1">
      <c r="A20" s="10" t="s">
        <v>737</v>
      </c>
      <c r="B20" s="11" t="s">
        <v>739</v>
      </c>
      <c r="C20" s="11"/>
      <c r="D20" s="10" t="s">
        <v>735</v>
      </c>
      <c r="E20" s="18">
        <v>448</v>
      </c>
      <c r="F20" s="18">
        <v>5970.982143</v>
      </c>
      <c r="G20" s="18">
        <v>2675000</v>
      </c>
    </row>
    <row r="21" ht="100" customHeight="1">
      <c r="A21" s="10" t="s">
        <v>737</v>
      </c>
      <c r="B21" s="11" t="s">
        <v>740</v>
      </c>
      <c r="C21" s="11"/>
      <c r="D21" s="10" t="s">
        <v>735</v>
      </c>
      <c r="E21" s="18">
        <v>163</v>
      </c>
      <c r="F21" s="18">
        <v>19294.478527</v>
      </c>
      <c r="G21" s="18">
        <v>3145000</v>
      </c>
    </row>
    <row r="22" ht="100" customHeight="1">
      <c r="A22" s="10" t="s">
        <v>737</v>
      </c>
      <c r="B22" s="11" t="s">
        <v>741</v>
      </c>
      <c r="C22" s="11"/>
      <c r="D22" s="10" t="s">
        <v>735</v>
      </c>
      <c r="E22" s="18">
        <v>320</v>
      </c>
      <c r="F22" s="18">
        <v>16984.375</v>
      </c>
      <c r="G22" s="18">
        <v>5435000</v>
      </c>
    </row>
    <row r="23" ht="100" customHeight="1">
      <c r="A23" s="10" t="s">
        <v>737</v>
      </c>
      <c r="B23" s="11" t="s">
        <v>742</v>
      </c>
      <c r="C23" s="11"/>
      <c r="D23" s="10" t="s">
        <v>735</v>
      </c>
      <c r="E23" s="18">
        <v>16</v>
      </c>
      <c r="F23" s="18">
        <v>58750</v>
      </c>
      <c r="G23" s="18">
        <v>940000</v>
      </c>
    </row>
    <row r="24" ht="100" customHeight="1">
      <c r="A24" s="10" t="s">
        <v>737</v>
      </c>
      <c r="B24" s="11" t="s">
        <v>743</v>
      </c>
      <c r="C24" s="11"/>
      <c r="D24" s="10" t="s">
        <v>735</v>
      </c>
      <c r="E24" s="18">
        <v>102</v>
      </c>
      <c r="F24" s="18">
        <v>15098.039216</v>
      </c>
      <c r="G24" s="18">
        <v>1540000</v>
      </c>
    </row>
    <row r="25" ht="25" customHeight="1">
      <c r="A25" s="26" t="s">
        <v>521</v>
      </c>
      <c r="B25" s="26"/>
      <c r="C25" s="26"/>
      <c r="D25" s="26"/>
      <c r="E25" s="26"/>
      <c r="F25" s="26"/>
      <c r="G25" s="22">
        <f>SUM(G19:G24)</f>
      </c>
    </row>
    <row r="26" ht="25" customHeight="1">
</row>
    <row r="27" ht="20" customHeight="1">
      <c r="A27" s="23" t="s">
        <v>465</v>
      </c>
      <c r="B27" s="23"/>
      <c r="C27" s="24" t="s">
        <v>283</v>
      </c>
      <c r="D27" s="24"/>
      <c r="E27" s="24"/>
      <c r="F27" s="24"/>
      <c r="G27" s="24"/>
    </row>
    <row r="28" ht="20" customHeight="1">
      <c r="A28" s="23" t="s">
        <v>466</v>
      </c>
      <c r="B28" s="23"/>
      <c r="C28" s="24" t="s">
        <v>467</v>
      </c>
      <c r="D28" s="24"/>
      <c r="E28" s="24"/>
      <c r="F28" s="24"/>
      <c r="G28" s="24"/>
    </row>
    <row r="29" ht="15" customHeight="1">
</row>
    <row r="30" ht="25" customHeight="1">
      <c r="A30" s="6" t="s">
        <v>744</v>
      </c>
      <c r="B30" s="6"/>
      <c r="C30" s="6"/>
      <c r="D30" s="6"/>
      <c r="E30" s="6"/>
      <c r="F30" s="6"/>
      <c r="G30" s="6"/>
    </row>
    <row r="31" ht="15" customHeight="1">
</row>
    <row r="32" ht="50" customHeight="1">
      <c r="A32" s="10" t="s">
        <v>376</v>
      </c>
      <c r="B32" s="10" t="s">
        <v>631</v>
      </c>
      <c r="C32" s="10"/>
      <c r="D32" s="10" t="s">
        <v>729</v>
      </c>
      <c r="E32" s="10" t="s">
        <v>730</v>
      </c>
      <c r="F32" s="10" t="s">
        <v>731</v>
      </c>
      <c r="G32" s="10" t="s">
        <v>732</v>
      </c>
    </row>
    <row r="33" ht="15" customHeight="1">
      <c r="A33" s="10">
        <v>1</v>
      </c>
      <c r="B33" s="10">
        <v>2</v>
      </c>
      <c r="C33" s="10"/>
      <c r="D33" s="10">
        <v>3</v>
      </c>
      <c r="E33" s="10">
        <v>4</v>
      </c>
      <c r="F33" s="10">
        <v>5</v>
      </c>
      <c r="G33" s="10">
        <v>6</v>
      </c>
    </row>
    <row r="34" ht="60" customHeight="1">
      <c r="A34" s="10" t="s">
        <v>745</v>
      </c>
      <c r="B34" s="11" t="s">
        <v>746</v>
      </c>
      <c r="C34" s="11"/>
      <c r="D34" s="10" t="s">
        <v>747</v>
      </c>
      <c r="E34" s="18">
        <v>1</v>
      </c>
      <c r="F34" s="18">
        <v>5475</v>
      </c>
      <c r="G34" s="18">
        <v>5475</v>
      </c>
    </row>
    <row r="35" ht="40" customHeight="1">
      <c r="A35" s="10" t="s">
        <v>748</v>
      </c>
      <c r="B35" s="11" t="s">
        <v>749</v>
      </c>
      <c r="C35" s="11"/>
      <c r="D35" s="10" t="s">
        <v>747</v>
      </c>
      <c r="E35" s="18">
        <v>1</v>
      </c>
      <c r="F35" s="18">
        <v>500</v>
      </c>
      <c r="G35" s="18">
        <v>500</v>
      </c>
    </row>
    <row r="36" ht="60" customHeight="1">
      <c r="A36" s="10" t="s">
        <v>750</v>
      </c>
      <c r="B36" s="11" t="s">
        <v>751</v>
      </c>
      <c r="C36" s="11"/>
      <c r="D36" s="10" t="s">
        <v>735</v>
      </c>
      <c r="E36" s="18">
        <v>11</v>
      </c>
      <c r="F36" s="18">
        <v>6420</v>
      </c>
      <c r="G36" s="18">
        <v>70620</v>
      </c>
    </row>
    <row r="37" ht="60" customHeight="1">
      <c r="A37" s="10" t="s">
        <v>752</v>
      </c>
      <c r="B37" s="11" t="s">
        <v>753</v>
      </c>
      <c r="C37" s="11"/>
      <c r="D37" s="10" t="s">
        <v>441</v>
      </c>
      <c r="E37" s="18">
        <v>1</v>
      </c>
      <c r="F37" s="18">
        <v>127905</v>
      </c>
      <c r="G37" s="18">
        <v>127905</v>
      </c>
    </row>
    <row r="38" ht="60" customHeight="1">
      <c r="A38" s="10" t="s">
        <v>754</v>
      </c>
      <c r="B38" s="11" t="s">
        <v>755</v>
      </c>
      <c r="C38" s="11"/>
      <c r="D38" s="10" t="s">
        <v>444</v>
      </c>
      <c r="E38" s="18">
        <v>11</v>
      </c>
      <c r="F38" s="18">
        <v>500</v>
      </c>
      <c r="G38" s="18">
        <v>5500</v>
      </c>
    </row>
    <row r="39" ht="25" customHeight="1">
      <c r="A39" s="26" t="s">
        <v>521</v>
      </c>
      <c r="B39" s="26"/>
      <c r="C39" s="26"/>
      <c r="D39" s="26"/>
      <c r="E39" s="26"/>
      <c r="F39" s="26"/>
      <c r="G39" s="22">
        <f>SUM(G34:G38)</f>
      </c>
    </row>
    <row r="40" ht="25" customHeight="1">
</row>
    <row r="41" ht="20" customHeight="1">
      <c r="A41" s="23" t="s">
        <v>465</v>
      </c>
      <c r="B41" s="23"/>
      <c r="C41" s="24" t="s">
        <v>283</v>
      </c>
      <c r="D41" s="24"/>
      <c r="E41" s="24"/>
      <c r="F41" s="24"/>
      <c r="G41" s="24"/>
    </row>
    <row r="42" ht="20" customHeight="1">
      <c r="A42" s="23" t="s">
        <v>466</v>
      </c>
      <c r="B42" s="23"/>
      <c r="C42" s="24" t="s">
        <v>467</v>
      </c>
      <c r="D42" s="24"/>
      <c r="E42" s="24"/>
      <c r="F42" s="24"/>
      <c r="G42" s="24"/>
    </row>
    <row r="43" ht="15" customHeight="1">
</row>
    <row r="44" ht="25" customHeight="1">
      <c r="A44" s="6" t="s">
        <v>756</v>
      </c>
      <c r="B44" s="6"/>
      <c r="C44" s="6"/>
      <c r="D44" s="6"/>
      <c r="E44" s="6"/>
      <c r="F44" s="6"/>
      <c r="G44" s="6"/>
    </row>
    <row r="45" ht="15" customHeight="1">
</row>
    <row r="46" ht="50" customHeight="1">
      <c r="A46" s="10" t="s">
        <v>376</v>
      </c>
      <c r="B46" s="10" t="s">
        <v>631</v>
      </c>
      <c r="C46" s="10"/>
      <c r="D46" s="10" t="s">
        <v>729</v>
      </c>
      <c r="E46" s="10" t="s">
        <v>730</v>
      </c>
      <c r="F46" s="10" t="s">
        <v>731</v>
      </c>
      <c r="G46" s="10" t="s">
        <v>732</v>
      </c>
    </row>
    <row r="47" ht="15" customHeight="1">
      <c r="A47" s="10">
        <v>1</v>
      </c>
      <c r="B47" s="10">
        <v>2</v>
      </c>
      <c r="C47" s="10"/>
      <c r="D47" s="10">
        <v>3</v>
      </c>
      <c r="E47" s="10">
        <v>4</v>
      </c>
      <c r="F47" s="10">
        <v>5</v>
      </c>
      <c r="G47" s="10">
        <v>6</v>
      </c>
    </row>
    <row r="48" ht="60" customHeight="1">
      <c r="A48" s="10" t="s">
        <v>757</v>
      </c>
      <c r="B48" s="11" t="s">
        <v>758</v>
      </c>
      <c r="C48" s="11"/>
      <c r="D48" s="10" t="s">
        <v>735</v>
      </c>
      <c r="E48" s="18">
        <v>4</v>
      </c>
      <c r="F48" s="18">
        <v>16250</v>
      </c>
      <c r="G48" s="18">
        <v>65000</v>
      </c>
    </row>
    <row r="49" ht="40" customHeight="1">
      <c r="A49" s="10" t="s">
        <v>757</v>
      </c>
      <c r="B49" s="11" t="s">
        <v>759</v>
      </c>
      <c r="C49" s="11"/>
      <c r="D49" s="10" t="s">
        <v>735</v>
      </c>
      <c r="E49" s="18">
        <v>10</v>
      </c>
      <c r="F49" s="18">
        <v>2000</v>
      </c>
      <c r="G49" s="18">
        <v>20000</v>
      </c>
    </row>
    <row r="50" ht="25" customHeight="1">
      <c r="A50" s="26" t="s">
        <v>521</v>
      </c>
      <c r="B50" s="26"/>
      <c r="C50" s="26"/>
      <c r="D50" s="26"/>
      <c r="E50" s="26"/>
      <c r="F50" s="26"/>
      <c r="G50" s="22">
        <f>SUM(G48:G49)</f>
      </c>
    </row>
    <row r="51" ht="25" customHeight="1">
</row>
    <row r="52" ht="20" customHeight="1">
      <c r="A52" s="23" t="s">
        <v>465</v>
      </c>
      <c r="B52" s="23"/>
      <c r="C52" s="24" t="s">
        <v>283</v>
      </c>
      <c r="D52" s="24"/>
      <c r="E52" s="24"/>
      <c r="F52" s="24"/>
      <c r="G52" s="24"/>
    </row>
    <row r="53" ht="20" customHeight="1">
      <c r="A53" s="23" t="s">
        <v>466</v>
      </c>
      <c r="B53" s="23"/>
      <c r="C53" s="24" t="s">
        <v>467</v>
      </c>
      <c r="D53" s="24"/>
      <c r="E53" s="24"/>
      <c r="F53" s="24"/>
      <c r="G53" s="24"/>
    </row>
    <row r="54" ht="15" customHeight="1">
</row>
    <row r="55" ht="25" customHeight="1">
      <c r="A55" s="6" t="s">
        <v>760</v>
      </c>
      <c r="B55" s="6"/>
      <c r="C55" s="6"/>
      <c r="D55" s="6"/>
      <c r="E55" s="6"/>
      <c r="F55" s="6"/>
      <c r="G55" s="6"/>
    </row>
    <row r="56" ht="15" customHeight="1">
</row>
    <row r="57" ht="50" customHeight="1">
      <c r="A57" s="10" t="s">
        <v>376</v>
      </c>
      <c r="B57" s="10" t="s">
        <v>631</v>
      </c>
      <c r="C57" s="10"/>
      <c r="D57" s="10" t="s">
        <v>729</v>
      </c>
      <c r="E57" s="10" t="s">
        <v>730</v>
      </c>
      <c r="F57" s="10" t="s">
        <v>731</v>
      </c>
      <c r="G57" s="10" t="s">
        <v>732</v>
      </c>
    </row>
    <row r="58" ht="15" customHeight="1">
      <c r="A58" s="10">
        <v>1</v>
      </c>
      <c r="B58" s="10">
        <v>2</v>
      </c>
      <c r="C58" s="10"/>
      <c r="D58" s="10">
        <v>3</v>
      </c>
      <c r="E58" s="10">
        <v>4</v>
      </c>
      <c r="F58" s="10">
        <v>5</v>
      </c>
      <c r="G58" s="10">
        <v>6</v>
      </c>
    </row>
    <row r="59" ht="60" customHeight="1">
      <c r="A59" s="10" t="s">
        <v>761</v>
      </c>
      <c r="B59" s="11" t="s">
        <v>762</v>
      </c>
      <c r="C59" s="11"/>
      <c r="D59" s="10" t="s">
        <v>747</v>
      </c>
      <c r="E59" s="18">
        <v>482.142857142</v>
      </c>
      <c r="F59" s="18">
        <v>28</v>
      </c>
      <c r="G59" s="18">
        <v>13500</v>
      </c>
    </row>
    <row r="60" ht="40" customHeight="1">
      <c r="A60" s="10" t="s">
        <v>763</v>
      </c>
      <c r="B60" s="11" t="s">
        <v>764</v>
      </c>
      <c r="C60" s="11"/>
      <c r="D60" s="10" t="s">
        <v>441</v>
      </c>
      <c r="E60" s="18">
        <v>5303.57142857</v>
      </c>
      <c r="F60" s="18">
        <v>28</v>
      </c>
      <c r="G60" s="18">
        <v>148500</v>
      </c>
    </row>
    <row r="61" ht="40" customHeight="1">
      <c r="A61" s="10" t="s">
        <v>765</v>
      </c>
      <c r="B61" s="11" t="s">
        <v>766</v>
      </c>
      <c r="C61" s="11"/>
      <c r="D61" s="10" t="s">
        <v>735</v>
      </c>
      <c r="E61" s="18">
        <v>7383.68571428</v>
      </c>
      <c r="F61" s="18">
        <v>28</v>
      </c>
      <c r="G61" s="18">
        <v>206743.2</v>
      </c>
    </row>
    <row r="62" ht="40" customHeight="1">
      <c r="A62" s="10" t="s">
        <v>767</v>
      </c>
      <c r="B62" s="11" t="s">
        <v>768</v>
      </c>
      <c r="C62" s="11"/>
      <c r="D62" s="10" t="s">
        <v>735</v>
      </c>
      <c r="E62" s="18">
        <v>301.142545455</v>
      </c>
      <c r="F62" s="18">
        <v>1100</v>
      </c>
      <c r="G62" s="18">
        <v>331256.8</v>
      </c>
    </row>
    <row r="63" ht="25" customHeight="1">
      <c r="A63" s="26" t="s">
        <v>521</v>
      </c>
      <c r="B63" s="26"/>
      <c r="C63" s="26"/>
      <c r="D63" s="26"/>
      <c r="E63" s="26"/>
      <c r="F63" s="26"/>
      <c r="G63" s="22">
        <f>SUM(G59:G62)</f>
      </c>
    </row>
    <row r="64" ht="25" customHeight="1">
</row>
    <row r="65" ht="20" customHeight="1">
      <c r="A65" s="23" t="s">
        <v>465</v>
      </c>
      <c r="B65" s="23"/>
      <c r="C65" s="24" t="s">
        <v>283</v>
      </c>
      <c r="D65" s="24"/>
      <c r="E65" s="24"/>
      <c r="F65" s="24"/>
      <c r="G65" s="24"/>
    </row>
    <row r="66" ht="20" customHeight="1">
      <c r="A66" s="23" t="s">
        <v>466</v>
      </c>
      <c r="B66" s="23"/>
      <c r="C66" s="24" t="s">
        <v>467</v>
      </c>
      <c r="D66" s="24"/>
      <c r="E66" s="24"/>
      <c r="F66" s="24"/>
      <c r="G66" s="24"/>
    </row>
    <row r="67" ht="15" customHeight="1">
</row>
    <row r="68" ht="25" customHeight="1">
      <c r="A68" s="6" t="s">
        <v>769</v>
      </c>
      <c r="B68" s="6"/>
      <c r="C68" s="6"/>
      <c r="D68" s="6"/>
      <c r="E68" s="6"/>
      <c r="F68" s="6"/>
      <c r="G68" s="6"/>
    </row>
    <row r="69" ht="15" customHeight="1">
</row>
    <row r="70" ht="50" customHeight="1">
      <c r="A70" s="10" t="s">
        <v>376</v>
      </c>
      <c r="B70" s="10" t="s">
        <v>631</v>
      </c>
      <c r="C70" s="10"/>
      <c r="D70" s="10" t="s">
        <v>729</v>
      </c>
      <c r="E70" s="10" t="s">
        <v>730</v>
      </c>
      <c r="F70" s="10" t="s">
        <v>731</v>
      </c>
      <c r="G70" s="10" t="s">
        <v>732</v>
      </c>
    </row>
    <row r="71" ht="15" customHeight="1">
      <c r="A71" s="10">
        <v>1</v>
      </c>
      <c r="B71" s="10">
        <v>2</v>
      </c>
      <c r="C71" s="10"/>
      <c r="D71" s="10">
        <v>3</v>
      </c>
      <c r="E71" s="10">
        <v>4</v>
      </c>
      <c r="F71" s="10">
        <v>5</v>
      </c>
      <c r="G71" s="10">
        <v>6</v>
      </c>
    </row>
    <row r="72" ht="40" customHeight="1">
      <c r="A72" s="10" t="s">
        <v>493</v>
      </c>
      <c r="B72" s="11" t="s">
        <v>770</v>
      </c>
      <c r="C72" s="11"/>
      <c r="D72" s="10" t="s">
        <v>441</v>
      </c>
      <c r="E72" s="18">
        <v>10</v>
      </c>
      <c r="F72" s="18">
        <v>30000</v>
      </c>
      <c r="G72" s="18">
        <v>300000</v>
      </c>
    </row>
    <row r="73" ht="25" customHeight="1">
      <c r="A73" s="26" t="s">
        <v>521</v>
      </c>
      <c r="B73" s="26"/>
      <c r="C73" s="26"/>
      <c r="D73" s="26"/>
      <c r="E73" s="26"/>
      <c r="F73" s="26"/>
      <c r="G73" s="22">
        <f>SUM(G72:G72)</f>
      </c>
    </row>
    <row r="74" ht="25" customHeight="1">
</row>
    <row r="75" ht="20" customHeight="1">
      <c r="A75" s="23" t="s">
        <v>465</v>
      </c>
      <c r="B75" s="23"/>
      <c r="C75" s="24" t="s">
        <v>283</v>
      </c>
      <c r="D75" s="24"/>
      <c r="E75" s="24"/>
      <c r="F75" s="24"/>
      <c r="G75" s="24"/>
    </row>
    <row r="76" ht="20" customHeight="1">
      <c r="A76" s="23" t="s">
        <v>466</v>
      </c>
      <c r="B76" s="23"/>
      <c r="C76" s="24" t="s">
        <v>467</v>
      </c>
      <c r="D76" s="24"/>
      <c r="E76" s="24"/>
      <c r="F76" s="24"/>
      <c r="G76" s="24"/>
    </row>
    <row r="77" ht="15" customHeight="1">
</row>
    <row r="78" ht="25" customHeight="1">
      <c r="A78" s="6" t="s">
        <v>728</v>
      </c>
      <c r="B78" s="6"/>
      <c r="C78" s="6"/>
      <c r="D78" s="6"/>
      <c r="E78" s="6"/>
      <c r="F78" s="6"/>
      <c r="G78" s="6"/>
    </row>
    <row r="79" ht="15" customHeight="1">
</row>
    <row r="80" ht="50" customHeight="1">
      <c r="A80" s="10" t="s">
        <v>376</v>
      </c>
      <c r="B80" s="10" t="s">
        <v>631</v>
      </c>
      <c r="C80" s="10"/>
      <c r="D80" s="10" t="s">
        <v>729</v>
      </c>
      <c r="E80" s="10" t="s">
        <v>730</v>
      </c>
      <c r="F80" s="10" t="s">
        <v>731</v>
      </c>
      <c r="G80" s="10" t="s">
        <v>732</v>
      </c>
    </row>
    <row r="81" ht="15" customHeight="1">
      <c r="A81" s="10">
        <v>1</v>
      </c>
      <c r="B81" s="10">
        <v>2</v>
      </c>
      <c r="C81" s="10"/>
      <c r="D81" s="10">
        <v>3</v>
      </c>
      <c r="E81" s="10">
        <v>4</v>
      </c>
      <c r="F81" s="10">
        <v>5</v>
      </c>
      <c r="G81" s="10">
        <v>6</v>
      </c>
    </row>
    <row r="82" ht="60" customHeight="1">
      <c r="A82" s="10" t="s">
        <v>771</v>
      </c>
      <c r="B82" s="11" t="s">
        <v>772</v>
      </c>
      <c r="C82" s="11"/>
      <c r="D82" s="10" t="s">
        <v>441</v>
      </c>
      <c r="E82" s="18">
        <v>5</v>
      </c>
      <c r="F82" s="18">
        <v>100000</v>
      </c>
      <c r="G82" s="18">
        <v>500000</v>
      </c>
    </row>
    <row r="83" ht="60" customHeight="1">
      <c r="A83" s="10" t="s">
        <v>773</v>
      </c>
      <c r="B83" s="11" t="s">
        <v>774</v>
      </c>
      <c r="C83" s="11"/>
      <c r="D83" s="10" t="s">
        <v>441</v>
      </c>
      <c r="E83" s="18">
        <v>4</v>
      </c>
      <c r="F83" s="18">
        <v>100000</v>
      </c>
      <c r="G83" s="18">
        <v>400000</v>
      </c>
    </row>
    <row r="84" ht="100" customHeight="1">
      <c r="A84" s="10" t="s">
        <v>214</v>
      </c>
      <c r="B84" s="11" t="s">
        <v>775</v>
      </c>
      <c r="C84" s="11"/>
      <c r="D84" s="10" t="s">
        <v>735</v>
      </c>
      <c r="E84" s="18">
        <v>1</v>
      </c>
      <c r="F84" s="18">
        <v>25298.6</v>
      </c>
      <c r="G84" s="18">
        <v>25298.6</v>
      </c>
    </row>
    <row r="85" ht="40" customHeight="1">
      <c r="A85" s="10" t="s">
        <v>201</v>
      </c>
      <c r="B85" s="11" t="s">
        <v>776</v>
      </c>
      <c r="C85" s="11"/>
      <c r="D85" s="10" t="s">
        <v>747</v>
      </c>
      <c r="E85" s="18">
        <v>1</v>
      </c>
      <c r="F85" s="18">
        <v>21400</v>
      </c>
      <c r="G85" s="18">
        <v>21400</v>
      </c>
    </row>
    <row r="86" ht="40" customHeight="1">
      <c r="A86" s="10" t="s">
        <v>228</v>
      </c>
      <c r="B86" s="11" t="s">
        <v>777</v>
      </c>
      <c r="C86" s="11"/>
      <c r="D86" s="10" t="s">
        <v>735</v>
      </c>
      <c r="E86" s="18">
        <v>1</v>
      </c>
      <c r="F86" s="18">
        <v>235400</v>
      </c>
      <c r="G86" s="18">
        <v>235400</v>
      </c>
    </row>
    <row r="87" ht="60" customHeight="1">
      <c r="A87" s="10" t="s">
        <v>778</v>
      </c>
      <c r="B87" s="11" t="s">
        <v>779</v>
      </c>
      <c r="C87" s="11"/>
      <c r="D87" s="10" t="s">
        <v>735</v>
      </c>
      <c r="E87" s="18">
        <v>1</v>
      </c>
      <c r="F87" s="18">
        <v>34315.59</v>
      </c>
      <c r="G87" s="18">
        <v>34315.59</v>
      </c>
    </row>
    <row r="88" ht="40" customHeight="1">
      <c r="A88" s="10" t="s">
        <v>780</v>
      </c>
      <c r="B88" s="11" t="s">
        <v>781</v>
      </c>
      <c r="C88" s="11"/>
      <c r="D88" s="10" t="s">
        <v>747</v>
      </c>
      <c r="E88" s="18">
        <v>1</v>
      </c>
      <c r="F88" s="18">
        <v>3600</v>
      </c>
      <c r="G88" s="18">
        <v>3600</v>
      </c>
    </row>
    <row r="89" ht="40" customHeight="1">
      <c r="A89" s="10" t="s">
        <v>782</v>
      </c>
      <c r="B89" s="11" t="s">
        <v>783</v>
      </c>
      <c r="C89" s="11"/>
      <c r="D89" s="10" t="s">
        <v>735</v>
      </c>
      <c r="E89" s="18">
        <v>1</v>
      </c>
      <c r="F89" s="18">
        <v>295000</v>
      </c>
      <c r="G89" s="18">
        <v>295000</v>
      </c>
    </row>
    <row r="90" ht="40" customHeight="1">
      <c r="A90" s="10" t="s">
        <v>784</v>
      </c>
      <c r="B90" s="11" t="s">
        <v>785</v>
      </c>
      <c r="C90" s="11"/>
      <c r="D90" s="10" t="s">
        <v>441</v>
      </c>
      <c r="E90" s="18">
        <v>1</v>
      </c>
      <c r="F90" s="18">
        <v>300000</v>
      </c>
      <c r="G90" s="18">
        <v>300000</v>
      </c>
    </row>
    <row r="91" ht="40" customHeight="1">
      <c r="A91" s="10" t="s">
        <v>786</v>
      </c>
      <c r="B91" s="11" t="s">
        <v>787</v>
      </c>
      <c r="C91" s="11"/>
      <c r="D91" s="10" t="s">
        <v>441</v>
      </c>
      <c r="E91" s="18">
        <v>1</v>
      </c>
      <c r="F91" s="18">
        <v>350000</v>
      </c>
      <c r="G91" s="18">
        <v>350000</v>
      </c>
    </row>
    <row r="92" ht="40" customHeight="1">
      <c r="A92" s="10" t="s">
        <v>788</v>
      </c>
      <c r="B92" s="11" t="s">
        <v>783</v>
      </c>
      <c r="C92" s="11"/>
      <c r="D92" s="10" t="s">
        <v>441</v>
      </c>
      <c r="E92" s="18">
        <v>1</v>
      </c>
      <c r="F92" s="18">
        <v>150000</v>
      </c>
      <c r="G92" s="18">
        <v>150000</v>
      </c>
    </row>
    <row r="93" ht="40" customHeight="1">
      <c r="A93" s="10" t="s">
        <v>789</v>
      </c>
      <c r="B93" s="11" t="s">
        <v>790</v>
      </c>
      <c r="C93" s="11"/>
      <c r="D93" s="10" t="s">
        <v>441</v>
      </c>
      <c r="E93" s="18">
        <v>1</v>
      </c>
      <c r="F93" s="18">
        <v>274985.81</v>
      </c>
      <c r="G93" s="18">
        <v>274985.81</v>
      </c>
    </row>
    <row r="94" ht="40" customHeight="1">
      <c r="A94" s="10" t="s">
        <v>791</v>
      </c>
      <c r="B94" s="11" t="s">
        <v>777</v>
      </c>
      <c r="C94" s="11"/>
      <c r="D94" s="10" t="s">
        <v>441</v>
      </c>
      <c r="E94" s="18">
        <v>1</v>
      </c>
      <c r="F94" s="18">
        <v>240000</v>
      </c>
      <c r="G94" s="18">
        <v>240000</v>
      </c>
    </row>
    <row r="95" ht="40" customHeight="1">
      <c r="A95" s="10" t="s">
        <v>792</v>
      </c>
      <c r="B95" s="11" t="s">
        <v>793</v>
      </c>
      <c r="C95" s="11"/>
      <c r="D95" s="10" t="s">
        <v>441</v>
      </c>
      <c r="E95" s="18">
        <v>1</v>
      </c>
      <c r="F95" s="18">
        <v>170000</v>
      </c>
      <c r="G95" s="18">
        <v>170000</v>
      </c>
    </row>
    <row r="96" ht="25" customHeight="1">
      <c r="A96" s="26" t="s">
        <v>521</v>
      </c>
      <c r="B96" s="26"/>
      <c r="C96" s="26"/>
      <c r="D96" s="26"/>
      <c r="E96" s="26"/>
      <c r="F96" s="26"/>
      <c r="G96" s="22">
        <f>SUM(G82:G95)</f>
      </c>
    </row>
    <row r="97" ht="25" customHeight="1">
</row>
    <row r="98" ht="20" customHeight="1">
      <c r="A98" s="23" t="s">
        <v>465</v>
      </c>
      <c r="B98" s="23"/>
      <c r="C98" s="24" t="s">
        <v>283</v>
      </c>
      <c r="D98" s="24"/>
      <c r="E98" s="24"/>
      <c r="F98" s="24"/>
      <c r="G98" s="24"/>
    </row>
    <row r="99" ht="20" customHeight="1">
      <c r="A99" s="23" t="s">
        <v>466</v>
      </c>
      <c r="B99" s="23"/>
      <c r="C99" s="24" t="s">
        <v>467</v>
      </c>
      <c r="D99" s="24"/>
      <c r="E99" s="24"/>
      <c r="F99" s="24"/>
      <c r="G99" s="24"/>
    </row>
    <row r="100" ht="15" customHeight="1">
</row>
    <row r="101" ht="25" customHeight="1">
      <c r="A101" s="6" t="s">
        <v>794</v>
      </c>
      <c r="B101" s="6"/>
      <c r="C101" s="6"/>
      <c r="D101" s="6"/>
      <c r="E101" s="6"/>
      <c r="F101" s="6"/>
      <c r="G101" s="6"/>
    </row>
    <row r="102" ht="15" customHeight="1">
</row>
    <row r="103" ht="50" customHeight="1">
      <c r="A103" s="10" t="s">
        <v>376</v>
      </c>
      <c r="B103" s="10" t="s">
        <v>631</v>
      </c>
      <c r="C103" s="10"/>
      <c r="D103" s="10" t="s">
        <v>729</v>
      </c>
      <c r="E103" s="10" t="s">
        <v>730</v>
      </c>
      <c r="F103" s="10" t="s">
        <v>731</v>
      </c>
      <c r="G103" s="10" t="s">
        <v>732</v>
      </c>
    </row>
    <row r="104" ht="15" customHeight="1">
      <c r="A104" s="10">
        <v>1</v>
      </c>
      <c r="B104" s="10">
        <v>2</v>
      </c>
      <c r="C104" s="10"/>
      <c r="D104" s="10">
        <v>3</v>
      </c>
      <c r="E104" s="10">
        <v>4</v>
      </c>
      <c r="F104" s="10">
        <v>5</v>
      </c>
      <c r="G104" s="10">
        <v>6</v>
      </c>
    </row>
    <row r="105" ht="60" customHeight="1">
      <c r="A105" s="10" t="s">
        <v>185</v>
      </c>
      <c r="B105" s="11" t="s">
        <v>795</v>
      </c>
      <c r="C105" s="11"/>
      <c r="D105" s="10" t="s">
        <v>441</v>
      </c>
      <c r="E105" s="18">
        <v>1</v>
      </c>
      <c r="F105" s="18">
        <v>3252611.2</v>
      </c>
      <c r="G105" s="18">
        <v>3252611.2</v>
      </c>
    </row>
    <row r="106" ht="60" customHeight="1">
      <c r="A106" s="10" t="s">
        <v>796</v>
      </c>
      <c r="B106" s="11" t="s">
        <v>797</v>
      </c>
      <c r="C106" s="11"/>
      <c r="D106" s="10" t="s">
        <v>441</v>
      </c>
      <c r="E106" s="18">
        <v>1</v>
      </c>
      <c r="F106" s="18">
        <v>15490.8</v>
      </c>
      <c r="G106" s="18">
        <v>15490.8</v>
      </c>
    </row>
    <row r="107" ht="60" customHeight="1">
      <c r="A107" s="10" t="s">
        <v>798</v>
      </c>
      <c r="B107" s="11" t="s">
        <v>799</v>
      </c>
      <c r="C107" s="11"/>
      <c r="D107" s="10" t="s">
        <v>441</v>
      </c>
      <c r="E107" s="18">
        <v>1</v>
      </c>
      <c r="F107" s="18">
        <v>25818</v>
      </c>
      <c r="G107" s="18">
        <v>25818</v>
      </c>
    </row>
    <row r="108" ht="60" customHeight="1">
      <c r="A108" s="10" t="s">
        <v>800</v>
      </c>
      <c r="B108" s="11" t="s">
        <v>801</v>
      </c>
      <c r="C108" s="11"/>
      <c r="D108" s="10" t="s">
        <v>441</v>
      </c>
      <c r="E108" s="18">
        <v>1</v>
      </c>
      <c r="F108" s="18">
        <v>72000</v>
      </c>
      <c r="G108" s="18">
        <v>72000</v>
      </c>
    </row>
    <row r="109" ht="60" customHeight="1">
      <c r="A109" s="10" t="s">
        <v>802</v>
      </c>
      <c r="B109" s="11" t="s">
        <v>803</v>
      </c>
      <c r="C109" s="11"/>
      <c r="D109" s="10" t="s">
        <v>441</v>
      </c>
      <c r="E109" s="18">
        <v>1</v>
      </c>
      <c r="F109" s="18">
        <v>180000</v>
      </c>
      <c r="G109" s="18">
        <v>180000</v>
      </c>
    </row>
    <row r="110" ht="60" customHeight="1">
      <c r="A110" s="10" t="s">
        <v>804</v>
      </c>
      <c r="B110" s="11" t="s">
        <v>805</v>
      </c>
      <c r="C110" s="11"/>
      <c r="D110" s="10" t="s">
        <v>441</v>
      </c>
      <c r="E110" s="18">
        <v>1</v>
      </c>
      <c r="F110" s="18">
        <v>500000</v>
      </c>
      <c r="G110" s="18">
        <v>500000</v>
      </c>
    </row>
    <row r="111" ht="60" customHeight="1">
      <c r="A111" s="10" t="s">
        <v>806</v>
      </c>
      <c r="B111" s="11" t="s">
        <v>807</v>
      </c>
      <c r="C111" s="11"/>
      <c r="D111" s="10" t="s">
        <v>441</v>
      </c>
      <c r="E111" s="18">
        <v>1</v>
      </c>
      <c r="F111" s="18">
        <v>300000</v>
      </c>
      <c r="G111" s="18">
        <v>300000</v>
      </c>
    </row>
    <row r="112" ht="60" customHeight="1">
      <c r="A112" s="10" t="s">
        <v>808</v>
      </c>
      <c r="B112" s="11" t="s">
        <v>803</v>
      </c>
      <c r="C112" s="11"/>
      <c r="D112" s="10" t="s">
        <v>441</v>
      </c>
      <c r="E112" s="18">
        <v>1</v>
      </c>
      <c r="F112" s="18">
        <v>30000</v>
      </c>
      <c r="G112" s="18">
        <v>30000</v>
      </c>
    </row>
    <row r="113" ht="60" customHeight="1">
      <c r="A113" s="10" t="s">
        <v>809</v>
      </c>
      <c r="B113" s="11" t="s">
        <v>810</v>
      </c>
      <c r="C113" s="11"/>
      <c r="D113" s="10" t="s">
        <v>441</v>
      </c>
      <c r="E113" s="18">
        <v>1</v>
      </c>
      <c r="F113" s="18">
        <v>50000</v>
      </c>
      <c r="G113" s="18">
        <v>50000</v>
      </c>
    </row>
    <row r="114" ht="40" customHeight="1">
      <c r="A114" s="10" t="s">
        <v>811</v>
      </c>
      <c r="B114" s="11" t="s">
        <v>812</v>
      </c>
      <c r="C114" s="11"/>
      <c r="D114" s="10" t="s">
        <v>441</v>
      </c>
      <c r="E114" s="18">
        <v>1</v>
      </c>
      <c r="F114" s="18">
        <v>600000</v>
      </c>
      <c r="G114" s="18">
        <v>600000</v>
      </c>
    </row>
    <row r="115" ht="40" customHeight="1">
      <c r="A115" s="10" t="s">
        <v>813</v>
      </c>
      <c r="B115" s="11" t="s">
        <v>814</v>
      </c>
      <c r="C115" s="11"/>
      <c r="D115" s="10" t="s">
        <v>735</v>
      </c>
      <c r="E115" s="18">
        <v>1</v>
      </c>
      <c r="F115" s="18">
        <v>22862.44</v>
      </c>
      <c r="G115" s="18">
        <v>22862.44</v>
      </c>
    </row>
    <row r="116" ht="40" customHeight="1">
      <c r="A116" s="10" t="s">
        <v>815</v>
      </c>
      <c r="B116" s="11" t="s">
        <v>816</v>
      </c>
      <c r="C116" s="11"/>
      <c r="D116" s="10" t="s">
        <v>735</v>
      </c>
      <c r="E116" s="18">
        <v>5</v>
      </c>
      <c r="F116" s="18">
        <v>10000</v>
      </c>
      <c r="G116" s="18">
        <v>50000</v>
      </c>
    </row>
    <row r="117" ht="40" customHeight="1">
      <c r="A117" s="10" t="s">
        <v>817</v>
      </c>
      <c r="B117" s="11" t="s">
        <v>818</v>
      </c>
      <c r="C117" s="11"/>
      <c r="D117" s="10" t="s">
        <v>735</v>
      </c>
      <c r="E117" s="18">
        <v>2</v>
      </c>
      <c r="F117" s="18">
        <v>16000</v>
      </c>
      <c r="G117" s="18">
        <v>32000</v>
      </c>
    </row>
    <row r="118" ht="60" customHeight="1">
      <c r="A118" s="10" t="s">
        <v>819</v>
      </c>
      <c r="B118" s="11" t="s">
        <v>803</v>
      </c>
      <c r="C118" s="11"/>
      <c r="D118" s="10" t="s">
        <v>735</v>
      </c>
      <c r="E118" s="18">
        <v>1</v>
      </c>
      <c r="F118" s="18">
        <v>18000</v>
      </c>
      <c r="G118" s="18">
        <v>18000</v>
      </c>
    </row>
    <row r="119" ht="40" customHeight="1">
      <c r="A119" s="10" t="s">
        <v>820</v>
      </c>
      <c r="B119" s="11" t="s">
        <v>821</v>
      </c>
      <c r="C119" s="11"/>
      <c r="D119" s="10" t="s">
        <v>735</v>
      </c>
      <c r="E119" s="18">
        <v>1</v>
      </c>
      <c r="F119" s="18">
        <v>6000</v>
      </c>
      <c r="G119" s="18">
        <v>6000</v>
      </c>
    </row>
    <row r="120" ht="40" customHeight="1">
      <c r="A120" s="10" t="s">
        <v>822</v>
      </c>
      <c r="B120" s="11" t="s">
        <v>823</v>
      </c>
      <c r="C120" s="11"/>
      <c r="D120" s="10" t="s">
        <v>735</v>
      </c>
      <c r="E120" s="18">
        <v>1</v>
      </c>
      <c r="F120" s="18">
        <v>6000</v>
      </c>
      <c r="G120" s="18">
        <v>6000</v>
      </c>
    </row>
    <row r="121" ht="40" customHeight="1">
      <c r="A121" s="10" t="s">
        <v>824</v>
      </c>
      <c r="B121" s="11" t="s">
        <v>825</v>
      </c>
      <c r="C121" s="11"/>
      <c r="D121" s="10" t="s">
        <v>735</v>
      </c>
      <c r="E121" s="18">
        <v>2</v>
      </c>
      <c r="F121" s="18">
        <v>50000</v>
      </c>
      <c r="G121" s="18">
        <v>100000</v>
      </c>
    </row>
    <row r="122" ht="40" customHeight="1">
      <c r="A122" s="10" t="s">
        <v>826</v>
      </c>
      <c r="B122" s="11" t="s">
        <v>827</v>
      </c>
      <c r="C122" s="11"/>
      <c r="D122" s="10" t="s">
        <v>735</v>
      </c>
      <c r="E122" s="18">
        <v>30</v>
      </c>
      <c r="F122" s="18">
        <v>10000</v>
      </c>
      <c r="G122" s="18">
        <v>300000</v>
      </c>
    </row>
    <row r="123" ht="40" customHeight="1">
      <c r="A123" s="10" t="s">
        <v>828</v>
      </c>
      <c r="B123" s="11" t="s">
        <v>829</v>
      </c>
      <c r="C123" s="11"/>
      <c r="D123" s="10" t="s">
        <v>735</v>
      </c>
      <c r="E123" s="18">
        <v>30</v>
      </c>
      <c r="F123" s="18">
        <v>8804.373333</v>
      </c>
      <c r="G123" s="18">
        <v>264131.2</v>
      </c>
    </row>
    <row r="124" ht="80" customHeight="1">
      <c r="A124" s="10" t="s">
        <v>830</v>
      </c>
      <c r="B124" s="11" t="s">
        <v>831</v>
      </c>
      <c r="C124" s="11"/>
      <c r="D124" s="10" t="s">
        <v>747</v>
      </c>
      <c r="E124" s="18">
        <v>3</v>
      </c>
      <c r="F124" s="18">
        <v>10000</v>
      </c>
      <c r="G124" s="18">
        <v>30000</v>
      </c>
    </row>
    <row r="125" ht="60" customHeight="1">
      <c r="A125" s="10" t="s">
        <v>832</v>
      </c>
      <c r="B125" s="11" t="s">
        <v>833</v>
      </c>
      <c r="C125" s="11"/>
      <c r="D125" s="10" t="s">
        <v>747</v>
      </c>
      <c r="E125" s="18">
        <v>2</v>
      </c>
      <c r="F125" s="18">
        <v>7745.4</v>
      </c>
      <c r="G125" s="18">
        <v>15490.8</v>
      </c>
    </row>
    <row r="126" ht="60" customHeight="1">
      <c r="A126" s="10" t="s">
        <v>834</v>
      </c>
      <c r="B126" s="11" t="s">
        <v>835</v>
      </c>
      <c r="C126" s="11"/>
      <c r="D126" s="10" t="s">
        <v>747</v>
      </c>
      <c r="E126" s="18">
        <v>2</v>
      </c>
      <c r="F126" s="18">
        <v>12909</v>
      </c>
      <c r="G126" s="18">
        <v>25818</v>
      </c>
    </row>
    <row r="127" ht="40" customHeight="1">
      <c r="A127" s="10" t="s">
        <v>836</v>
      </c>
      <c r="B127" s="11" t="s">
        <v>837</v>
      </c>
      <c r="C127" s="11"/>
      <c r="D127" s="10" t="s">
        <v>838</v>
      </c>
      <c r="E127" s="18">
        <v>1</v>
      </c>
      <c r="F127" s="18">
        <v>15000</v>
      </c>
      <c r="G127" s="18">
        <v>15000</v>
      </c>
    </row>
    <row r="128" ht="40" customHeight="1">
      <c r="A128" s="10" t="s">
        <v>262</v>
      </c>
      <c r="B128" s="11" t="s">
        <v>837</v>
      </c>
      <c r="C128" s="11"/>
      <c r="D128" s="10" t="s">
        <v>735</v>
      </c>
      <c r="E128" s="18">
        <v>1</v>
      </c>
      <c r="F128" s="18">
        <v>35000</v>
      </c>
      <c r="G128" s="18">
        <v>35000</v>
      </c>
    </row>
    <row r="129" ht="60" customHeight="1">
      <c r="A129" s="10" t="s">
        <v>213</v>
      </c>
      <c r="B129" s="11" t="s">
        <v>839</v>
      </c>
      <c r="C129" s="11"/>
      <c r="D129" s="10" t="s">
        <v>735</v>
      </c>
      <c r="E129" s="18">
        <v>16</v>
      </c>
      <c r="F129" s="18">
        <v>1040</v>
      </c>
      <c r="G129" s="18">
        <v>16640</v>
      </c>
    </row>
    <row r="130" ht="25" customHeight="1">
      <c r="A130" s="26" t="s">
        <v>521</v>
      </c>
      <c r="B130" s="26"/>
      <c r="C130" s="26"/>
      <c r="D130" s="26"/>
      <c r="E130" s="26"/>
      <c r="F130" s="26"/>
      <c r="G130" s="22">
        <f>SUM(G105:G129)</f>
      </c>
    </row>
    <row r="131" ht="25" customHeight="1">
</row>
    <row r="132" ht="20" customHeight="1">
      <c r="A132" s="23" t="s">
        <v>465</v>
      </c>
      <c r="B132" s="23"/>
      <c r="C132" s="24" t="s">
        <v>283</v>
      </c>
      <c r="D132" s="24"/>
      <c r="E132" s="24"/>
      <c r="F132" s="24"/>
      <c r="G132" s="24"/>
    </row>
    <row r="133" ht="20" customHeight="1">
      <c r="A133" s="23" t="s">
        <v>466</v>
      </c>
      <c r="B133" s="23"/>
      <c r="C133" s="24" t="s">
        <v>467</v>
      </c>
      <c r="D133" s="24"/>
      <c r="E133" s="24"/>
      <c r="F133" s="24"/>
      <c r="G133" s="24"/>
    </row>
    <row r="134" ht="15" customHeight="1">
</row>
    <row r="135" ht="25" customHeight="1">
      <c r="A135" s="6" t="s">
        <v>840</v>
      </c>
      <c r="B135" s="6"/>
      <c r="C135" s="6"/>
      <c r="D135" s="6"/>
      <c r="E135" s="6"/>
      <c r="F135" s="6"/>
      <c r="G135" s="6"/>
    </row>
    <row r="136" ht="15" customHeight="1">
</row>
    <row r="137" ht="50" customHeight="1">
      <c r="A137" s="10" t="s">
        <v>376</v>
      </c>
      <c r="B137" s="10" t="s">
        <v>631</v>
      </c>
      <c r="C137" s="10"/>
      <c r="D137" s="10" t="s">
        <v>729</v>
      </c>
      <c r="E137" s="10" t="s">
        <v>730</v>
      </c>
      <c r="F137" s="10" t="s">
        <v>731</v>
      </c>
      <c r="G137" s="10" t="s">
        <v>732</v>
      </c>
    </row>
    <row r="138" ht="15" customHeight="1">
      <c r="A138" s="10">
        <v>1</v>
      </c>
      <c r="B138" s="10">
        <v>2</v>
      </c>
      <c r="C138" s="10"/>
      <c r="D138" s="10">
        <v>3</v>
      </c>
      <c r="E138" s="10">
        <v>4</v>
      </c>
      <c r="F138" s="10">
        <v>5</v>
      </c>
      <c r="G138" s="10">
        <v>6</v>
      </c>
    </row>
    <row r="139" ht="40" customHeight="1">
      <c r="A139" s="10" t="s">
        <v>841</v>
      </c>
      <c r="B139" s="11" t="s">
        <v>842</v>
      </c>
      <c r="C139" s="11"/>
      <c r="D139" s="10" t="s">
        <v>441</v>
      </c>
      <c r="E139" s="18">
        <v>1</v>
      </c>
      <c r="F139" s="18">
        <v>50000</v>
      </c>
      <c r="G139" s="18">
        <v>50000</v>
      </c>
    </row>
    <row r="140" ht="25" customHeight="1">
      <c r="A140" s="26" t="s">
        <v>521</v>
      </c>
      <c r="B140" s="26"/>
      <c r="C140" s="26"/>
      <c r="D140" s="26"/>
      <c r="E140" s="26"/>
      <c r="F140" s="26"/>
      <c r="G140" s="22">
        <f>SUM(G139:G139)</f>
      </c>
    </row>
    <row r="141" ht="25" customHeight="1">
</row>
    <row r="142" ht="20" customHeight="1">
      <c r="A142" s="23" t="s">
        <v>465</v>
      </c>
      <c r="B142" s="23"/>
      <c r="C142" s="24" t="s">
        <v>283</v>
      </c>
      <c r="D142" s="24"/>
      <c r="E142" s="24"/>
      <c r="F142" s="24"/>
      <c r="G142" s="24"/>
    </row>
    <row r="143" ht="20" customHeight="1">
      <c r="A143" s="23" t="s">
        <v>466</v>
      </c>
      <c r="B143" s="23"/>
      <c r="C143" s="24" t="s">
        <v>467</v>
      </c>
      <c r="D143" s="24"/>
      <c r="E143" s="24"/>
      <c r="F143" s="24"/>
      <c r="G143" s="24"/>
    </row>
    <row r="144" ht="15" customHeight="1">
</row>
    <row r="145" ht="25" customHeight="1">
      <c r="A145" s="6" t="s">
        <v>736</v>
      </c>
      <c r="B145" s="6"/>
      <c r="C145" s="6"/>
      <c r="D145" s="6"/>
      <c r="E145" s="6"/>
      <c r="F145" s="6"/>
      <c r="G145" s="6"/>
    </row>
    <row r="146" ht="15" customHeight="1">
</row>
    <row r="147" ht="50" customHeight="1">
      <c r="A147" s="10" t="s">
        <v>376</v>
      </c>
      <c r="B147" s="10" t="s">
        <v>631</v>
      </c>
      <c r="C147" s="10"/>
      <c r="D147" s="10" t="s">
        <v>729</v>
      </c>
      <c r="E147" s="10" t="s">
        <v>730</v>
      </c>
      <c r="F147" s="10" t="s">
        <v>731</v>
      </c>
      <c r="G147" s="10" t="s">
        <v>732</v>
      </c>
    </row>
    <row r="148" ht="15" customHeight="1">
      <c r="A148" s="10">
        <v>1</v>
      </c>
      <c r="B148" s="10">
        <v>2</v>
      </c>
      <c r="C148" s="10"/>
      <c r="D148" s="10">
        <v>3</v>
      </c>
      <c r="E148" s="10">
        <v>4</v>
      </c>
      <c r="F148" s="10">
        <v>5</v>
      </c>
      <c r="G148" s="10">
        <v>6</v>
      </c>
    </row>
    <row r="149" ht="40" customHeight="1">
      <c r="A149" s="10" t="s">
        <v>280</v>
      </c>
      <c r="B149" s="11" t="s">
        <v>843</v>
      </c>
      <c r="C149" s="11"/>
      <c r="D149" s="10" t="s">
        <v>838</v>
      </c>
      <c r="E149" s="18">
        <v>1</v>
      </c>
      <c r="F149" s="18">
        <v>8800</v>
      </c>
      <c r="G149" s="18">
        <v>8800</v>
      </c>
    </row>
    <row r="150" ht="40" customHeight="1">
      <c r="A150" s="10" t="s">
        <v>844</v>
      </c>
      <c r="B150" s="11" t="s">
        <v>845</v>
      </c>
      <c r="C150" s="11"/>
      <c r="D150" s="10" t="s">
        <v>747</v>
      </c>
      <c r="E150" s="18">
        <v>1</v>
      </c>
      <c r="F150" s="18">
        <v>135000</v>
      </c>
      <c r="G150" s="18">
        <v>135000</v>
      </c>
    </row>
    <row r="151" ht="40" customHeight="1">
      <c r="A151" s="10" t="s">
        <v>846</v>
      </c>
      <c r="B151" s="11" t="s">
        <v>847</v>
      </c>
      <c r="C151" s="11"/>
      <c r="D151" s="10" t="s">
        <v>735</v>
      </c>
      <c r="E151" s="18">
        <v>2</v>
      </c>
      <c r="F151" s="18">
        <v>2000000</v>
      </c>
      <c r="G151" s="18">
        <v>4000000</v>
      </c>
    </row>
    <row r="152" ht="40" customHeight="1">
      <c r="A152" s="10" t="s">
        <v>848</v>
      </c>
      <c r="B152" s="11" t="s">
        <v>849</v>
      </c>
      <c r="C152" s="11"/>
      <c r="D152" s="10" t="s">
        <v>735</v>
      </c>
      <c r="E152" s="18">
        <v>4</v>
      </c>
      <c r="F152" s="18">
        <v>907800</v>
      </c>
      <c r="G152" s="18">
        <v>3631200</v>
      </c>
    </row>
    <row r="153" ht="25" customHeight="1">
      <c r="A153" s="26" t="s">
        <v>521</v>
      </c>
      <c r="B153" s="26"/>
      <c r="C153" s="26"/>
      <c r="D153" s="26"/>
      <c r="E153" s="26"/>
      <c r="F153" s="26"/>
      <c r="G153" s="22">
        <f>SUM(G149:G152)</f>
      </c>
    </row>
    <row r="154" ht="25" customHeight="1">
</row>
    <row r="155" ht="20" customHeight="1">
      <c r="A155" s="23" t="s">
        <v>465</v>
      </c>
      <c r="B155" s="23"/>
      <c r="C155" s="24" t="s">
        <v>283</v>
      </c>
      <c r="D155" s="24"/>
      <c r="E155" s="24"/>
      <c r="F155" s="24"/>
      <c r="G155" s="24"/>
    </row>
    <row r="156" ht="20" customHeight="1">
      <c r="A156" s="23" t="s">
        <v>466</v>
      </c>
      <c r="B156" s="23"/>
      <c r="C156" s="24" t="s">
        <v>467</v>
      </c>
      <c r="D156" s="24"/>
      <c r="E156" s="24"/>
      <c r="F156" s="24"/>
      <c r="G156" s="24"/>
    </row>
    <row r="157" ht="15" customHeight="1">
</row>
    <row r="158" ht="25" customHeight="1">
      <c r="A158" s="6" t="s">
        <v>850</v>
      </c>
      <c r="B158" s="6"/>
      <c r="C158" s="6"/>
      <c r="D158" s="6"/>
      <c r="E158" s="6"/>
      <c r="F158" s="6"/>
      <c r="G158" s="6"/>
    </row>
    <row r="159" ht="15" customHeight="1">
</row>
    <row r="160" ht="50" customHeight="1">
      <c r="A160" s="10" t="s">
        <v>376</v>
      </c>
      <c r="B160" s="10" t="s">
        <v>631</v>
      </c>
      <c r="C160" s="10"/>
      <c r="D160" s="10" t="s">
        <v>729</v>
      </c>
      <c r="E160" s="10" t="s">
        <v>730</v>
      </c>
      <c r="F160" s="10" t="s">
        <v>731</v>
      </c>
      <c r="G160" s="10" t="s">
        <v>732</v>
      </c>
    </row>
    <row r="161" ht="15" customHeight="1">
      <c r="A161" s="10">
        <v>1</v>
      </c>
      <c r="B161" s="10">
        <v>2</v>
      </c>
      <c r="C161" s="10"/>
      <c r="D161" s="10">
        <v>3</v>
      </c>
      <c r="E161" s="10">
        <v>4</v>
      </c>
      <c r="F161" s="10">
        <v>5</v>
      </c>
      <c r="G161" s="10">
        <v>6</v>
      </c>
    </row>
    <row r="162" ht="40" customHeight="1">
      <c r="A162" s="10" t="s">
        <v>851</v>
      </c>
      <c r="B162" s="11" t="s">
        <v>852</v>
      </c>
      <c r="C162" s="11"/>
      <c r="D162" s="10" t="s">
        <v>735</v>
      </c>
      <c r="E162" s="18">
        <v>2</v>
      </c>
      <c r="F162" s="18">
        <v>750</v>
      </c>
      <c r="G162" s="18">
        <v>1500</v>
      </c>
    </row>
    <row r="163" ht="25" customHeight="1">
      <c r="A163" s="26" t="s">
        <v>521</v>
      </c>
      <c r="B163" s="26"/>
      <c r="C163" s="26"/>
      <c r="D163" s="26"/>
      <c r="E163" s="26"/>
      <c r="F163" s="26"/>
      <c r="G163" s="22">
        <f>SUM(G162:G162)</f>
      </c>
    </row>
    <row r="164" ht="25" customHeight="1">
</row>
    <row r="165" ht="20" customHeight="1">
      <c r="A165" s="23" t="s">
        <v>465</v>
      </c>
      <c r="B165" s="23"/>
      <c r="C165" s="24" t="s">
        <v>283</v>
      </c>
      <c r="D165" s="24"/>
      <c r="E165" s="24"/>
      <c r="F165" s="24"/>
      <c r="G165" s="24"/>
    </row>
    <row r="166" ht="20" customHeight="1">
      <c r="A166" s="23" t="s">
        <v>466</v>
      </c>
      <c r="B166" s="23"/>
      <c r="C166" s="24" t="s">
        <v>467</v>
      </c>
      <c r="D166" s="24"/>
      <c r="E166" s="24"/>
      <c r="F166" s="24"/>
      <c r="G166" s="24"/>
    </row>
    <row r="167" ht="15" customHeight="1">
</row>
    <row r="168" ht="25" customHeight="1">
      <c r="A168" s="6" t="s">
        <v>853</v>
      </c>
      <c r="B168" s="6"/>
      <c r="C168" s="6"/>
      <c r="D168" s="6"/>
      <c r="E168" s="6"/>
      <c r="F168" s="6"/>
      <c r="G168" s="6"/>
    </row>
    <row r="169" ht="15" customHeight="1">
</row>
    <row r="170" ht="50" customHeight="1">
      <c r="A170" s="10" t="s">
        <v>376</v>
      </c>
      <c r="B170" s="10" t="s">
        <v>631</v>
      </c>
      <c r="C170" s="10"/>
      <c r="D170" s="10" t="s">
        <v>729</v>
      </c>
      <c r="E170" s="10" t="s">
        <v>730</v>
      </c>
      <c r="F170" s="10" t="s">
        <v>731</v>
      </c>
      <c r="G170" s="10" t="s">
        <v>732</v>
      </c>
    </row>
    <row r="171" ht="15" customHeight="1">
      <c r="A171" s="10">
        <v>1</v>
      </c>
      <c r="B171" s="10">
        <v>2</v>
      </c>
      <c r="C171" s="10"/>
      <c r="D171" s="10">
        <v>3</v>
      </c>
      <c r="E171" s="10">
        <v>4</v>
      </c>
      <c r="F171" s="10">
        <v>5</v>
      </c>
      <c r="G171" s="10">
        <v>6</v>
      </c>
    </row>
    <row r="172" ht="40" customHeight="1">
      <c r="A172" s="10" t="s">
        <v>854</v>
      </c>
      <c r="B172" s="11" t="s">
        <v>855</v>
      </c>
      <c r="C172" s="11"/>
      <c r="D172" s="10" t="s">
        <v>735</v>
      </c>
      <c r="E172" s="18">
        <v>3983</v>
      </c>
      <c r="F172" s="18">
        <v>163.233618</v>
      </c>
      <c r="G172" s="18">
        <v>650159.5</v>
      </c>
    </row>
    <row r="173" ht="40" customHeight="1">
      <c r="A173" s="10" t="s">
        <v>854</v>
      </c>
      <c r="B173" s="11" t="s">
        <v>856</v>
      </c>
      <c r="C173" s="11"/>
      <c r="D173" s="10" t="s">
        <v>735</v>
      </c>
      <c r="E173" s="18">
        <v>7990</v>
      </c>
      <c r="F173" s="18">
        <v>54.301477</v>
      </c>
      <c r="G173" s="18">
        <v>433868.8</v>
      </c>
    </row>
    <row r="174" ht="40" customHeight="1">
      <c r="A174" s="10" t="s">
        <v>854</v>
      </c>
      <c r="B174" s="11" t="s">
        <v>857</v>
      </c>
      <c r="C174" s="11"/>
      <c r="D174" s="10" t="s">
        <v>735</v>
      </c>
      <c r="E174" s="18">
        <v>5060</v>
      </c>
      <c r="F174" s="18">
        <v>100.326225</v>
      </c>
      <c r="G174" s="18">
        <v>507650.7</v>
      </c>
    </row>
    <row r="175" ht="40" customHeight="1">
      <c r="A175" s="10" t="s">
        <v>854</v>
      </c>
      <c r="B175" s="11" t="s">
        <v>858</v>
      </c>
      <c r="C175" s="11"/>
      <c r="D175" s="10" t="s">
        <v>735</v>
      </c>
      <c r="E175" s="18">
        <v>1245</v>
      </c>
      <c r="F175" s="18">
        <v>114.161526</v>
      </c>
      <c r="G175" s="18">
        <v>142131.1</v>
      </c>
    </row>
    <row r="176" ht="40" customHeight="1">
      <c r="A176" s="10" t="s">
        <v>854</v>
      </c>
      <c r="B176" s="11" t="s">
        <v>859</v>
      </c>
      <c r="C176" s="11"/>
      <c r="D176" s="10" t="s">
        <v>735</v>
      </c>
      <c r="E176" s="18">
        <v>36308.95</v>
      </c>
      <c r="F176" s="18">
        <v>31.990997</v>
      </c>
      <c r="G176" s="18">
        <v>1161559.51</v>
      </c>
    </row>
    <row r="177" ht="20" customHeight="1">
      <c r="A177" s="10" t="s">
        <v>854</v>
      </c>
      <c r="B177" s="11" t="s">
        <v>860</v>
      </c>
      <c r="C177" s="11"/>
      <c r="D177" s="10" t="s">
        <v>735</v>
      </c>
      <c r="E177" s="18">
        <v>100</v>
      </c>
      <c r="F177" s="18">
        <v>1131.6819</v>
      </c>
      <c r="G177" s="18">
        <v>113168.19</v>
      </c>
    </row>
    <row r="178" ht="40" customHeight="1">
      <c r="A178" s="10" t="s">
        <v>854</v>
      </c>
      <c r="B178" s="11" t="s">
        <v>861</v>
      </c>
      <c r="C178" s="11"/>
      <c r="D178" s="10" t="s">
        <v>735</v>
      </c>
      <c r="E178" s="18">
        <v>1660</v>
      </c>
      <c r="F178" s="18">
        <v>495.291807</v>
      </c>
      <c r="G178" s="18">
        <v>822184.4</v>
      </c>
    </row>
    <row r="179" ht="40" customHeight="1">
      <c r="A179" s="10" t="s">
        <v>854</v>
      </c>
      <c r="B179" s="11" t="s">
        <v>862</v>
      </c>
      <c r="C179" s="11"/>
      <c r="D179" s="10" t="s">
        <v>735</v>
      </c>
      <c r="E179" s="18">
        <v>250</v>
      </c>
      <c r="F179" s="18">
        <v>677.1112</v>
      </c>
      <c r="G179" s="18">
        <v>169277.8</v>
      </c>
    </row>
    <row r="180" ht="25" customHeight="1">
      <c r="A180" s="26" t="s">
        <v>521</v>
      </c>
      <c r="B180" s="26"/>
      <c r="C180" s="26"/>
      <c r="D180" s="26"/>
      <c r="E180" s="26"/>
      <c r="F180" s="26"/>
      <c r="G180" s="22">
        <f>SUM(G172:G179)</f>
      </c>
    </row>
    <row r="181" ht="25" customHeight="1">
</row>
    <row r="182" ht="20" customHeight="1">
      <c r="A182" s="23" t="s">
        <v>465</v>
      </c>
      <c r="B182" s="23"/>
      <c r="C182" s="24" t="s">
        <v>283</v>
      </c>
      <c r="D182" s="24"/>
      <c r="E182" s="24"/>
      <c r="F182" s="24"/>
      <c r="G182" s="24"/>
    </row>
    <row r="183" ht="20" customHeight="1">
      <c r="A183" s="23" t="s">
        <v>466</v>
      </c>
      <c r="B183" s="23"/>
      <c r="C183" s="24" t="s">
        <v>467</v>
      </c>
      <c r="D183" s="24"/>
      <c r="E183" s="24"/>
      <c r="F183" s="24"/>
      <c r="G183" s="24"/>
    </row>
    <row r="184" ht="15" customHeight="1">
</row>
    <row r="185" ht="25" customHeight="1">
      <c r="A185" s="6" t="s">
        <v>863</v>
      </c>
      <c r="B185" s="6"/>
      <c r="C185" s="6"/>
      <c r="D185" s="6"/>
      <c r="E185" s="6"/>
      <c r="F185" s="6"/>
      <c r="G185" s="6"/>
    </row>
    <row r="186" ht="15" customHeight="1">
</row>
    <row r="187" ht="50" customHeight="1">
      <c r="A187" s="10" t="s">
        <v>376</v>
      </c>
      <c r="B187" s="10" t="s">
        <v>631</v>
      </c>
      <c r="C187" s="10"/>
      <c r="D187" s="10" t="s">
        <v>729</v>
      </c>
      <c r="E187" s="10" t="s">
        <v>730</v>
      </c>
      <c r="F187" s="10" t="s">
        <v>731</v>
      </c>
      <c r="G187" s="10" t="s">
        <v>732</v>
      </c>
    </row>
    <row r="188" ht="15" customHeight="1">
      <c r="A188" s="10">
        <v>1</v>
      </c>
      <c r="B188" s="10">
        <v>2</v>
      </c>
      <c r="C188" s="10"/>
      <c r="D188" s="10">
        <v>3</v>
      </c>
      <c r="E188" s="10">
        <v>4</v>
      </c>
      <c r="F188" s="10">
        <v>5</v>
      </c>
      <c r="G188" s="10">
        <v>6</v>
      </c>
    </row>
    <row r="189" ht="60" customHeight="1">
      <c r="A189" s="10" t="s">
        <v>864</v>
      </c>
      <c r="B189" s="11" t="s">
        <v>865</v>
      </c>
      <c r="C189" s="11"/>
      <c r="D189" s="10" t="s">
        <v>735</v>
      </c>
      <c r="E189" s="18">
        <v>6505.710568165</v>
      </c>
      <c r="F189" s="18">
        <v>69.17</v>
      </c>
      <c r="G189" s="18">
        <v>450000</v>
      </c>
    </row>
    <row r="190" ht="40" customHeight="1">
      <c r="A190" s="10" t="s">
        <v>866</v>
      </c>
      <c r="B190" s="11" t="s">
        <v>867</v>
      </c>
      <c r="C190" s="11"/>
      <c r="D190" s="10" t="s">
        <v>441</v>
      </c>
      <c r="E190" s="18">
        <v>50</v>
      </c>
      <c r="F190" s="18">
        <v>1000</v>
      </c>
      <c r="G190" s="18">
        <v>50000</v>
      </c>
    </row>
    <row r="191" ht="25" customHeight="1">
      <c r="A191" s="26" t="s">
        <v>521</v>
      </c>
      <c r="B191" s="26"/>
      <c r="C191" s="26"/>
      <c r="D191" s="26"/>
      <c r="E191" s="26"/>
      <c r="F191" s="26"/>
      <c r="G191" s="22">
        <f>SUM(G189:G190)</f>
      </c>
    </row>
    <row r="192" ht="25" customHeight="1">
</row>
    <row r="193" ht="20" customHeight="1">
      <c r="A193" s="23" t="s">
        <v>465</v>
      </c>
      <c r="B193" s="23"/>
      <c r="C193" s="24" t="s">
        <v>283</v>
      </c>
      <c r="D193" s="24"/>
      <c r="E193" s="24"/>
      <c r="F193" s="24"/>
      <c r="G193" s="24"/>
    </row>
    <row r="194" ht="20" customHeight="1">
      <c r="A194" s="23" t="s">
        <v>466</v>
      </c>
      <c r="B194" s="23"/>
      <c r="C194" s="24" t="s">
        <v>467</v>
      </c>
      <c r="D194" s="24"/>
      <c r="E194" s="24"/>
      <c r="F194" s="24"/>
      <c r="G194" s="24"/>
    </row>
    <row r="195" ht="15" customHeight="1">
</row>
    <row r="196" ht="25" customHeight="1">
      <c r="A196" s="6" t="s">
        <v>868</v>
      </c>
      <c r="B196" s="6"/>
      <c r="C196" s="6"/>
      <c r="D196" s="6"/>
      <c r="E196" s="6"/>
      <c r="F196" s="6"/>
      <c r="G196" s="6"/>
    </row>
    <row r="197" ht="15" customHeight="1">
</row>
    <row r="198" ht="50" customHeight="1">
      <c r="A198" s="10" t="s">
        <v>376</v>
      </c>
      <c r="B198" s="10" t="s">
        <v>631</v>
      </c>
      <c r="C198" s="10"/>
      <c r="D198" s="10" t="s">
        <v>729</v>
      </c>
      <c r="E198" s="10" t="s">
        <v>730</v>
      </c>
      <c r="F198" s="10" t="s">
        <v>731</v>
      </c>
      <c r="G198" s="10" t="s">
        <v>732</v>
      </c>
    </row>
    <row r="199" ht="15" customHeight="1">
      <c r="A199" s="10">
        <v>1</v>
      </c>
      <c r="B199" s="10">
        <v>2</v>
      </c>
      <c r="C199" s="10"/>
      <c r="D199" s="10">
        <v>3</v>
      </c>
      <c r="E199" s="10">
        <v>4</v>
      </c>
      <c r="F199" s="10">
        <v>5</v>
      </c>
      <c r="G199" s="10">
        <v>6</v>
      </c>
    </row>
    <row r="200" ht="40" customHeight="1">
      <c r="A200" s="10" t="s">
        <v>70</v>
      </c>
      <c r="B200" s="11" t="s">
        <v>869</v>
      </c>
      <c r="C200" s="11"/>
      <c r="D200" s="10" t="s">
        <v>441</v>
      </c>
      <c r="E200" s="18">
        <v>500</v>
      </c>
      <c r="F200" s="18">
        <v>500</v>
      </c>
      <c r="G200" s="18">
        <v>250000</v>
      </c>
    </row>
    <row r="201" ht="40" customHeight="1">
      <c r="A201" s="10" t="s">
        <v>870</v>
      </c>
      <c r="B201" s="11" t="s">
        <v>871</v>
      </c>
      <c r="C201" s="11"/>
      <c r="D201" s="10" t="s">
        <v>441</v>
      </c>
      <c r="E201" s="18">
        <v>250</v>
      </c>
      <c r="F201" s="18">
        <v>1000</v>
      </c>
      <c r="G201" s="18">
        <v>250000</v>
      </c>
    </row>
    <row r="202" ht="25" customHeight="1">
      <c r="A202" s="26" t="s">
        <v>521</v>
      </c>
      <c r="B202" s="26"/>
      <c r="C202" s="26"/>
      <c r="D202" s="26"/>
      <c r="E202" s="26"/>
      <c r="F202" s="26"/>
      <c r="G202" s="22">
        <f>SUM(G200:G201)</f>
      </c>
    </row>
    <row r="203" ht="25" customHeight="1">
</row>
    <row r="204" ht="20" customHeight="1">
      <c r="A204" s="23" t="s">
        <v>465</v>
      </c>
      <c r="B204" s="23"/>
      <c r="C204" s="24" t="s">
        <v>283</v>
      </c>
      <c r="D204" s="24"/>
      <c r="E204" s="24"/>
      <c r="F204" s="24"/>
      <c r="G204" s="24"/>
    </row>
    <row r="205" ht="20" customHeight="1">
      <c r="A205" s="23" t="s">
        <v>466</v>
      </c>
      <c r="B205" s="23"/>
      <c r="C205" s="24" t="s">
        <v>467</v>
      </c>
      <c r="D205" s="24"/>
      <c r="E205" s="24"/>
      <c r="F205" s="24"/>
      <c r="G205" s="24"/>
    </row>
    <row r="206" ht="15" customHeight="1">
</row>
    <row r="207" ht="25" customHeight="1">
      <c r="A207" s="6" t="s">
        <v>872</v>
      </c>
      <c r="B207" s="6"/>
      <c r="C207" s="6"/>
      <c r="D207" s="6"/>
      <c r="E207" s="6"/>
      <c r="F207" s="6"/>
      <c r="G207" s="6"/>
    </row>
    <row r="208" ht="15" customHeight="1">
</row>
    <row r="209" ht="50" customHeight="1">
      <c r="A209" s="10" t="s">
        <v>376</v>
      </c>
      <c r="B209" s="10" t="s">
        <v>631</v>
      </c>
      <c r="C209" s="10"/>
      <c r="D209" s="10" t="s">
        <v>729</v>
      </c>
      <c r="E209" s="10" t="s">
        <v>730</v>
      </c>
      <c r="F209" s="10" t="s">
        <v>731</v>
      </c>
      <c r="G209" s="10" t="s">
        <v>732</v>
      </c>
    </row>
    <row r="210" ht="15" customHeight="1">
      <c r="A210" s="10">
        <v>1</v>
      </c>
      <c r="B210" s="10">
        <v>2</v>
      </c>
      <c r="C210" s="10"/>
      <c r="D210" s="10">
        <v>3</v>
      </c>
      <c r="E210" s="10">
        <v>4</v>
      </c>
      <c r="F210" s="10">
        <v>5</v>
      </c>
      <c r="G210" s="10">
        <v>6</v>
      </c>
    </row>
    <row r="211" ht="40" customHeight="1">
      <c r="A211" s="10" t="s">
        <v>873</v>
      </c>
      <c r="B211" s="11" t="s">
        <v>874</v>
      </c>
      <c r="C211" s="11"/>
      <c r="D211" s="10" t="s">
        <v>441</v>
      </c>
      <c r="E211" s="18">
        <v>300</v>
      </c>
      <c r="F211" s="18">
        <v>1296.486667</v>
      </c>
      <c r="G211" s="18">
        <v>388946</v>
      </c>
    </row>
    <row r="212" ht="25" customHeight="1">
      <c r="A212" s="26" t="s">
        <v>521</v>
      </c>
      <c r="B212" s="26"/>
      <c r="C212" s="26"/>
      <c r="D212" s="26"/>
      <c r="E212" s="26"/>
      <c r="F212" s="26"/>
      <c r="G212" s="22">
        <f>SUM(G211:G211)</f>
      </c>
    </row>
    <row r="213" ht="25" customHeight="1">
</row>
    <row r="214" ht="20" customHeight="1">
      <c r="A214" s="23" t="s">
        <v>465</v>
      </c>
      <c r="B214" s="23"/>
      <c r="C214" s="24" t="s">
        <v>283</v>
      </c>
      <c r="D214" s="24"/>
      <c r="E214" s="24"/>
      <c r="F214" s="24"/>
      <c r="G214" s="24"/>
    </row>
    <row r="215" ht="20" customHeight="1">
      <c r="A215" s="23" t="s">
        <v>466</v>
      </c>
      <c r="B215" s="23"/>
      <c r="C215" s="24" t="s">
        <v>467</v>
      </c>
      <c r="D215" s="24"/>
      <c r="E215" s="24"/>
      <c r="F215" s="24"/>
      <c r="G215" s="24"/>
    </row>
    <row r="216" ht="15" customHeight="1">
</row>
    <row r="217" ht="25" customHeight="1">
      <c r="A217" s="6" t="s">
        <v>875</v>
      </c>
      <c r="B217" s="6"/>
      <c r="C217" s="6"/>
      <c r="D217" s="6"/>
      <c r="E217" s="6"/>
      <c r="F217" s="6"/>
      <c r="G217" s="6"/>
    </row>
    <row r="218" ht="15" customHeight="1">
</row>
    <row r="219" ht="50" customHeight="1">
      <c r="A219" s="10" t="s">
        <v>376</v>
      </c>
      <c r="B219" s="10" t="s">
        <v>631</v>
      </c>
      <c r="C219" s="10"/>
      <c r="D219" s="10" t="s">
        <v>729</v>
      </c>
      <c r="E219" s="10" t="s">
        <v>730</v>
      </c>
      <c r="F219" s="10" t="s">
        <v>731</v>
      </c>
      <c r="G219" s="10" t="s">
        <v>732</v>
      </c>
    </row>
    <row r="220" ht="15" customHeight="1">
      <c r="A220" s="10">
        <v>1</v>
      </c>
      <c r="B220" s="10">
        <v>2</v>
      </c>
      <c r="C220" s="10"/>
      <c r="D220" s="10">
        <v>3</v>
      </c>
      <c r="E220" s="10">
        <v>4</v>
      </c>
      <c r="F220" s="10">
        <v>5</v>
      </c>
      <c r="G220" s="10">
        <v>6</v>
      </c>
    </row>
    <row r="221" ht="60" customHeight="1">
      <c r="A221" s="10" t="s">
        <v>876</v>
      </c>
      <c r="B221" s="11" t="s">
        <v>877</v>
      </c>
      <c r="C221" s="11"/>
      <c r="D221" s="10" t="s">
        <v>441</v>
      </c>
      <c r="E221" s="18">
        <v>1000</v>
      </c>
      <c r="F221" s="18">
        <v>500</v>
      </c>
      <c r="G221" s="18">
        <v>500000</v>
      </c>
    </row>
    <row r="222" ht="40" customHeight="1">
      <c r="A222" s="10" t="s">
        <v>273</v>
      </c>
      <c r="B222" s="11" t="s">
        <v>878</v>
      </c>
      <c r="C222" s="11"/>
      <c r="D222" s="10" t="s">
        <v>441</v>
      </c>
      <c r="E222" s="18">
        <v>280</v>
      </c>
      <c r="F222" s="18">
        <v>1000</v>
      </c>
      <c r="G222" s="18">
        <v>280000</v>
      </c>
    </row>
    <row r="223" ht="40" customHeight="1">
      <c r="A223" s="10" t="s">
        <v>879</v>
      </c>
      <c r="B223" s="11" t="s">
        <v>880</v>
      </c>
      <c r="C223" s="11"/>
      <c r="D223" s="10" t="s">
        <v>441</v>
      </c>
      <c r="E223" s="18">
        <v>1000</v>
      </c>
      <c r="F223" s="18">
        <v>200</v>
      </c>
      <c r="G223" s="18">
        <v>200000</v>
      </c>
    </row>
    <row r="224" ht="40" customHeight="1">
      <c r="A224" s="10" t="s">
        <v>881</v>
      </c>
      <c r="B224" s="11" t="s">
        <v>882</v>
      </c>
      <c r="C224" s="11"/>
      <c r="D224" s="10" t="s">
        <v>441</v>
      </c>
      <c r="E224" s="18">
        <v>300</v>
      </c>
      <c r="F224" s="18">
        <v>500</v>
      </c>
      <c r="G224" s="18">
        <v>150000</v>
      </c>
    </row>
    <row r="225" ht="40" customHeight="1">
      <c r="A225" s="10" t="s">
        <v>883</v>
      </c>
      <c r="B225" s="11" t="s">
        <v>884</v>
      </c>
      <c r="C225" s="11"/>
      <c r="D225" s="10" t="s">
        <v>441</v>
      </c>
      <c r="E225" s="18">
        <v>50</v>
      </c>
      <c r="F225" s="18">
        <v>2000</v>
      </c>
      <c r="G225" s="18">
        <v>100000</v>
      </c>
    </row>
    <row r="226" ht="40" customHeight="1">
      <c r="A226" s="10" t="s">
        <v>885</v>
      </c>
      <c r="B226" s="11" t="s">
        <v>886</v>
      </c>
      <c r="C226" s="11"/>
      <c r="D226" s="10" t="s">
        <v>441</v>
      </c>
      <c r="E226" s="18">
        <v>50</v>
      </c>
      <c r="F226" s="18">
        <v>2000</v>
      </c>
      <c r="G226" s="18">
        <v>100000</v>
      </c>
    </row>
    <row r="227" ht="60" customHeight="1">
      <c r="A227" s="10" t="s">
        <v>887</v>
      </c>
      <c r="B227" s="11" t="s">
        <v>888</v>
      </c>
      <c r="C227" s="11"/>
      <c r="D227" s="10" t="s">
        <v>441</v>
      </c>
      <c r="E227" s="18">
        <v>15</v>
      </c>
      <c r="F227" s="18">
        <v>10000</v>
      </c>
      <c r="G227" s="18">
        <v>150000</v>
      </c>
    </row>
    <row r="228" ht="40" customHeight="1">
      <c r="A228" s="10" t="s">
        <v>889</v>
      </c>
      <c r="B228" s="11" t="s">
        <v>890</v>
      </c>
      <c r="C228" s="11"/>
      <c r="D228" s="10" t="s">
        <v>441</v>
      </c>
      <c r="E228" s="18">
        <v>28</v>
      </c>
      <c r="F228" s="18">
        <v>5000</v>
      </c>
      <c r="G228" s="18">
        <v>140000</v>
      </c>
    </row>
    <row r="229" ht="60" customHeight="1">
      <c r="A229" s="10" t="s">
        <v>891</v>
      </c>
      <c r="B229" s="11" t="s">
        <v>892</v>
      </c>
      <c r="C229" s="11"/>
      <c r="D229" s="10" t="s">
        <v>441</v>
      </c>
      <c r="E229" s="18">
        <v>10</v>
      </c>
      <c r="F229" s="18">
        <v>10000</v>
      </c>
      <c r="G229" s="18">
        <v>100000</v>
      </c>
    </row>
    <row r="230" ht="40" customHeight="1">
      <c r="A230" s="10" t="s">
        <v>893</v>
      </c>
      <c r="B230" s="11" t="s">
        <v>894</v>
      </c>
      <c r="C230" s="11"/>
      <c r="D230" s="10" t="s">
        <v>441</v>
      </c>
      <c r="E230" s="18">
        <v>30</v>
      </c>
      <c r="F230" s="18">
        <v>10000</v>
      </c>
      <c r="G230" s="18">
        <v>300000</v>
      </c>
    </row>
    <row r="231" ht="25" customHeight="1">
      <c r="A231" s="26" t="s">
        <v>521</v>
      </c>
      <c r="B231" s="26"/>
      <c r="C231" s="26"/>
      <c r="D231" s="26"/>
      <c r="E231" s="26"/>
      <c r="F231" s="26"/>
      <c r="G231" s="22">
        <f>SUM(G221:G230)</f>
      </c>
    </row>
    <row r="232" ht="25" customHeight="1">
</row>
    <row r="233" ht="20" customHeight="1">
      <c r="A233" s="23" t="s">
        <v>465</v>
      </c>
      <c r="B233" s="23"/>
      <c r="C233" s="24" t="s">
        <v>283</v>
      </c>
      <c r="D233" s="24"/>
      <c r="E233" s="24"/>
      <c r="F233" s="24"/>
      <c r="G233" s="24"/>
    </row>
    <row r="234" ht="20" customHeight="1">
      <c r="A234" s="23" t="s">
        <v>466</v>
      </c>
      <c r="B234" s="23"/>
      <c r="C234" s="24" t="s">
        <v>467</v>
      </c>
      <c r="D234" s="24"/>
      <c r="E234" s="24"/>
      <c r="F234" s="24"/>
      <c r="G234" s="24"/>
    </row>
    <row r="235" ht="15" customHeight="1">
</row>
    <row r="236" ht="25" customHeight="1">
      <c r="A236" s="6" t="s">
        <v>895</v>
      </c>
      <c r="B236" s="6"/>
      <c r="C236" s="6"/>
      <c r="D236" s="6"/>
      <c r="E236" s="6"/>
      <c r="F236" s="6"/>
      <c r="G236" s="6"/>
    </row>
    <row r="237" ht="15" customHeight="1">
</row>
    <row r="238" ht="50" customHeight="1">
      <c r="A238" s="10" t="s">
        <v>376</v>
      </c>
      <c r="B238" s="10" t="s">
        <v>631</v>
      </c>
      <c r="C238" s="10"/>
      <c r="D238" s="10" t="s">
        <v>729</v>
      </c>
      <c r="E238" s="10" t="s">
        <v>730</v>
      </c>
      <c r="F238" s="10" t="s">
        <v>731</v>
      </c>
      <c r="G238" s="10" t="s">
        <v>732</v>
      </c>
    </row>
    <row r="239" ht="15" customHeight="1">
      <c r="A239" s="10">
        <v>1</v>
      </c>
      <c r="B239" s="10">
        <v>2</v>
      </c>
      <c r="C239" s="10"/>
      <c r="D239" s="10">
        <v>3</v>
      </c>
      <c r="E239" s="10">
        <v>4</v>
      </c>
      <c r="F239" s="10">
        <v>5</v>
      </c>
      <c r="G239" s="10">
        <v>6</v>
      </c>
    </row>
    <row r="240" ht="40" customHeight="1">
      <c r="A240" s="10" t="s">
        <v>896</v>
      </c>
      <c r="B240" s="11" t="s">
        <v>897</v>
      </c>
      <c r="C240" s="11"/>
      <c r="D240" s="10" t="s">
        <v>735</v>
      </c>
      <c r="E240" s="18">
        <v>10</v>
      </c>
      <c r="F240" s="18">
        <v>30000</v>
      </c>
      <c r="G240" s="18">
        <v>300000</v>
      </c>
    </row>
    <row r="241" ht="25" customHeight="1">
      <c r="A241" s="26" t="s">
        <v>521</v>
      </c>
      <c r="B241" s="26"/>
      <c r="C241" s="26"/>
      <c r="D241" s="26"/>
      <c r="E241" s="26"/>
      <c r="F241" s="26"/>
      <c r="G241" s="22">
        <f>SUM(G240:G240)</f>
      </c>
    </row>
    <row r="242" ht="25" customHeight="1">
</row>
    <row r="243" ht="20" customHeight="1">
      <c r="A243" s="23" t="s">
        <v>465</v>
      </c>
      <c r="B243" s="23"/>
      <c r="C243" s="24" t="s">
        <v>283</v>
      </c>
      <c r="D243" s="24"/>
      <c r="E243" s="24"/>
      <c r="F243" s="24"/>
      <c r="G243" s="24"/>
    </row>
    <row r="244" ht="20" customHeight="1">
      <c r="A244" s="23" t="s">
        <v>466</v>
      </c>
      <c r="B244" s="23"/>
      <c r="C244" s="24" t="s">
        <v>467</v>
      </c>
      <c r="D244" s="24"/>
      <c r="E244" s="24"/>
      <c r="F244" s="24"/>
      <c r="G244" s="24"/>
    </row>
    <row r="245" ht="15" customHeight="1">
</row>
    <row r="246" ht="25" customHeight="1">
      <c r="A246" s="6" t="s">
        <v>898</v>
      </c>
      <c r="B246" s="6"/>
      <c r="C246" s="6"/>
      <c r="D246" s="6"/>
      <c r="E246" s="6"/>
      <c r="F246" s="6"/>
      <c r="G246" s="6"/>
    </row>
    <row r="247" ht="15" customHeight="1">
</row>
    <row r="248" ht="50" customHeight="1">
      <c r="A248" s="10" t="s">
        <v>376</v>
      </c>
      <c r="B248" s="10" t="s">
        <v>631</v>
      </c>
      <c r="C248" s="10"/>
      <c r="D248" s="10" t="s">
        <v>729</v>
      </c>
      <c r="E248" s="10" t="s">
        <v>730</v>
      </c>
      <c r="F248" s="10" t="s">
        <v>731</v>
      </c>
      <c r="G248" s="10" t="s">
        <v>732</v>
      </c>
    </row>
    <row r="249" ht="15" customHeight="1">
      <c r="A249" s="10">
        <v>1</v>
      </c>
      <c r="B249" s="10">
        <v>2</v>
      </c>
      <c r="C249" s="10"/>
      <c r="D249" s="10">
        <v>3</v>
      </c>
      <c r="E249" s="10">
        <v>4</v>
      </c>
      <c r="F249" s="10">
        <v>5</v>
      </c>
      <c r="G249" s="10">
        <v>6</v>
      </c>
    </row>
    <row r="250" ht="40" customHeight="1">
      <c r="A250" s="10" t="s">
        <v>899</v>
      </c>
      <c r="B250" s="11" t="s">
        <v>900</v>
      </c>
      <c r="C250" s="11"/>
      <c r="D250" s="10" t="s">
        <v>441</v>
      </c>
      <c r="E250" s="18">
        <v>200</v>
      </c>
      <c r="F250" s="18">
        <v>547.75</v>
      </c>
      <c r="G250" s="18">
        <v>109550</v>
      </c>
    </row>
    <row r="251" ht="25" customHeight="1">
      <c r="A251" s="26" t="s">
        <v>521</v>
      </c>
      <c r="B251" s="26"/>
      <c r="C251" s="26"/>
      <c r="D251" s="26"/>
      <c r="E251" s="26"/>
      <c r="F251" s="26"/>
      <c r="G251" s="22">
        <f>SUM(G250:G250)</f>
      </c>
    </row>
    <row r="252" ht="25" customHeight="1">
</row>
    <row r="253" ht="20" customHeight="1">
      <c r="A253" s="23" t="s">
        <v>465</v>
      </c>
      <c r="B253" s="23"/>
      <c r="C253" s="24" t="s">
        <v>283</v>
      </c>
      <c r="D253" s="24"/>
      <c r="E253" s="24"/>
      <c r="F253" s="24"/>
      <c r="G253" s="24"/>
    </row>
    <row r="254" ht="20" customHeight="1">
      <c r="A254" s="23" t="s">
        <v>466</v>
      </c>
      <c r="B254" s="23"/>
      <c r="C254" s="24" t="s">
        <v>524</v>
      </c>
      <c r="D254" s="24"/>
      <c r="E254" s="24"/>
      <c r="F254" s="24"/>
      <c r="G254" s="24"/>
    </row>
    <row r="255" ht="15" customHeight="1">
</row>
    <row r="256" ht="25" customHeight="1">
      <c r="A256" s="6" t="s">
        <v>744</v>
      </c>
      <c r="B256" s="6"/>
      <c r="C256" s="6"/>
      <c r="D256" s="6"/>
      <c r="E256" s="6"/>
      <c r="F256" s="6"/>
      <c r="G256" s="6"/>
    </row>
    <row r="257" ht="15" customHeight="1">
</row>
    <row r="258" ht="50" customHeight="1">
      <c r="A258" s="10" t="s">
        <v>376</v>
      </c>
      <c r="B258" s="10" t="s">
        <v>631</v>
      </c>
      <c r="C258" s="10"/>
      <c r="D258" s="10" t="s">
        <v>729</v>
      </c>
      <c r="E258" s="10" t="s">
        <v>730</v>
      </c>
      <c r="F258" s="10" t="s">
        <v>731</v>
      </c>
      <c r="G258" s="10" t="s">
        <v>732</v>
      </c>
    </row>
    <row r="259" ht="15" customHeight="1">
      <c r="A259" s="10">
        <v>1</v>
      </c>
      <c r="B259" s="10">
        <v>2</v>
      </c>
      <c r="C259" s="10"/>
      <c r="D259" s="10">
        <v>3</v>
      </c>
      <c r="E259" s="10">
        <v>4</v>
      </c>
      <c r="F259" s="10">
        <v>5</v>
      </c>
      <c r="G259" s="10">
        <v>6</v>
      </c>
    </row>
    <row r="260" ht="60" customHeight="1">
      <c r="A260" s="10" t="s">
        <v>901</v>
      </c>
      <c r="B260" s="11" t="s">
        <v>902</v>
      </c>
      <c r="C260" s="11"/>
      <c r="D260" s="10" t="s">
        <v>747</v>
      </c>
      <c r="E260" s="18">
        <v>1</v>
      </c>
      <c r="F260" s="18">
        <v>1650</v>
      </c>
      <c r="G260" s="18">
        <v>1650</v>
      </c>
    </row>
    <row r="261" ht="60" customHeight="1">
      <c r="A261" s="10" t="s">
        <v>903</v>
      </c>
      <c r="B261" s="11" t="s">
        <v>904</v>
      </c>
      <c r="C261" s="11"/>
      <c r="D261" s="10" t="s">
        <v>747</v>
      </c>
      <c r="E261" s="18">
        <v>1</v>
      </c>
      <c r="F261" s="18">
        <v>14187.5</v>
      </c>
      <c r="G261" s="18">
        <v>14187.5</v>
      </c>
    </row>
    <row r="262" ht="60" customHeight="1">
      <c r="A262" s="10" t="s">
        <v>745</v>
      </c>
      <c r="B262" s="11" t="s">
        <v>746</v>
      </c>
      <c r="C262" s="11"/>
      <c r="D262" s="10" t="s">
        <v>747</v>
      </c>
      <c r="E262" s="18">
        <v>1</v>
      </c>
      <c r="F262" s="18">
        <v>44000</v>
      </c>
      <c r="G262" s="18">
        <v>44000</v>
      </c>
    </row>
    <row r="263" ht="40" customHeight="1">
      <c r="A263" s="10" t="s">
        <v>905</v>
      </c>
      <c r="B263" s="11" t="s">
        <v>906</v>
      </c>
      <c r="C263" s="11"/>
      <c r="D263" s="10" t="s">
        <v>747</v>
      </c>
      <c r="E263" s="18">
        <v>1</v>
      </c>
      <c r="F263" s="18">
        <v>38000</v>
      </c>
      <c r="G263" s="18">
        <v>38000</v>
      </c>
    </row>
    <row r="264" ht="60" customHeight="1">
      <c r="A264" s="10" t="s">
        <v>907</v>
      </c>
      <c r="B264" s="11" t="s">
        <v>908</v>
      </c>
      <c r="C264" s="11"/>
      <c r="D264" s="10" t="s">
        <v>735</v>
      </c>
      <c r="E264" s="18">
        <v>11</v>
      </c>
      <c r="F264" s="18">
        <v>1650</v>
      </c>
      <c r="G264" s="18">
        <v>18150</v>
      </c>
    </row>
    <row r="265" ht="60" customHeight="1">
      <c r="A265" s="10" t="s">
        <v>909</v>
      </c>
      <c r="B265" s="11" t="s">
        <v>910</v>
      </c>
      <c r="C265" s="11"/>
      <c r="D265" s="10" t="s">
        <v>735</v>
      </c>
      <c r="E265" s="18">
        <v>11</v>
      </c>
      <c r="F265" s="18">
        <v>14187.5</v>
      </c>
      <c r="G265" s="18">
        <v>156062.5</v>
      </c>
    </row>
    <row r="266" ht="60" customHeight="1">
      <c r="A266" s="10" t="s">
        <v>750</v>
      </c>
      <c r="B266" s="11" t="s">
        <v>751</v>
      </c>
      <c r="C266" s="11"/>
      <c r="D266" s="10" t="s">
        <v>735</v>
      </c>
      <c r="E266" s="18">
        <v>11</v>
      </c>
      <c r="F266" s="18">
        <v>50600</v>
      </c>
      <c r="G266" s="18">
        <v>556600</v>
      </c>
    </row>
    <row r="267" ht="40" customHeight="1">
      <c r="A267" s="10" t="s">
        <v>911</v>
      </c>
      <c r="B267" s="11" t="s">
        <v>912</v>
      </c>
      <c r="C267" s="11"/>
      <c r="D267" s="10" t="s">
        <v>735</v>
      </c>
      <c r="E267" s="18">
        <v>8</v>
      </c>
      <c r="F267" s="18">
        <v>38000</v>
      </c>
      <c r="G267" s="18">
        <v>304000</v>
      </c>
    </row>
    <row r="268" ht="25" customHeight="1">
      <c r="A268" s="26" t="s">
        <v>521</v>
      </c>
      <c r="B268" s="26"/>
      <c r="C268" s="26"/>
      <c r="D268" s="26"/>
      <c r="E268" s="26"/>
      <c r="F268" s="26"/>
      <c r="G268" s="22">
        <f>SUM(G260:G267)</f>
      </c>
    </row>
    <row r="269" ht="25" customHeight="1">
</row>
    <row r="270" ht="20" customHeight="1">
      <c r="A270" s="23" t="s">
        <v>465</v>
      </c>
      <c r="B270" s="23"/>
      <c r="C270" s="24" t="s">
        <v>283</v>
      </c>
      <c r="D270" s="24"/>
      <c r="E270" s="24"/>
      <c r="F270" s="24"/>
      <c r="G270" s="24"/>
    </row>
    <row r="271" ht="20" customHeight="1">
      <c r="A271" s="23" t="s">
        <v>466</v>
      </c>
      <c r="B271" s="23"/>
      <c r="C271" s="24" t="s">
        <v>524</v>
      </c>
      <c r="D271" s="24"/>
      <c r="E271" s="24"/>
      <c r="F271" s="24"/>
      <c r="G271" s="24"/>
    </row>
    <row r="272" ht="15" customHeight="1">
</row>
    <row r="273" ht="25" customHeight="1">
      <c r="A273" s="6" t="s">
        <v>760</v>
      </c>
      <c r="B273" s="6"/>
      <c r="C273" s="6"/>
      <c r="D273" s="6"/>
      <c r="E273" s="6"/>
      <c r="F273" s="6"/>
      <c r="G273" s="6"/>
    </row>
    <row r="274" ht="15" customHeight="1">
</row>
    <row r="275" ht="50" customHeight="1">
      <c r="A275" s="10" t="s">
        <v>376</v>
      </c>
      <c r="B275" s="10" t="s">
        <v>631</v>
      </c>
      <c r="C275" s="10"/>
      <c r="D275" s="10" t="s">
        <v>729</v>
      </c>
      <c r="E275" s="10" t="s">
        <v>730</v>
      </c>
      <c r="F275" s="10" t="s">
        <v>731</v>
      </c>
      <c r="G275" s="10" t="s">
        <v>732</v>
      </c>
    </row>
    <row r="276" ht="15" customHeight="1">
      <c r="A276" s="10">
        <v>1</v>
      </c>
      <c r="B276" s="10">
        <v>2</v>
      </c>
      <c r="C276" s="10"/>
      <c r="D276" s="10">
        <v>3</v>
      </c>
      <c r="E276" s="10">
        <v>4</v>
      </c>
      <c r="F276" s="10">
        <v>5</v>
      </c>
      <c r="G276" s="10">
        <v>6</v>
      </c>
    </row>
    <row r="277" ht="60" customHeight="1">
      <c r="A277" s="10" t="s">
        <v>913</v>
      </c>
      <c r="B277" s="11" t="s">
        <v>914</v>
      </c>
      <c r="C277" s="11"/>
      <c r="D277" s="10" t="s">
        <v>747</v>
      </c>
      <c r="E277" s="18">
        <v>160.714285714</v>
      </c>
      <c r="F277" s="18">
        <v>28</v>
      </c>
      <c r="G277" s="18">
        <v>4500</v>
      </c>
    </row>
    <row r="278" ht="60" customHeight="1">
      <c r="A278" s="10" t="s">
        <v>915</v>
      </c>
      <c r="B278" s="11" t="s">
        <v>916</v>
      </c>
      <c r="C278" s="11"/>
      <c r="D278" s="10" t="s">
        <v>735</v>
      </c>
      <c r="E278" s="18">
        <v>1943.61035714</v>
      </c>
      <c r="F278" s="18">
        <v>28</v>
      </c>
      <c r="G278" s="18">
        <v>54421.09</v>
      </c>
    </row>
    <row r="279" ht="60" customHeight="1">
      <c r="A279" s="10" t="s">
        <v>761</v>
      </c>
      <c r="B279" s="11" t="s">
        <v>762</v>
      </c>
      <c r="C279" s="11"/>
      <c r="D279" s="10" t="s">
        <v>747</v>
      </c>
      <c r="E279" s="18">
        <v>2321.42857142</v>
      </c>
      <c r="F279" s="18">
        <v>28</v>
      </c>
      <c r="G279" s="18">
        <v>65000</v>
      </c>
    </row>
    <row r="280" ht="40" customHeight="1">
      <c r="A280" s="10" t="s">
        <v>763</v>
      </c>
      <c r="B280" s="11" t="s">
        <v>764</v>
      </c>
      <c r="C280" s="11"/>
      <c r="D280" s="10" t="s">
        <v>441</v>
      </c>
      <c r="E280" s="18">
        <v>23571.4285714</v>
      </c>
      <c r="F280" s="18">
        <v>28</v>
      </c>
      <c r="G280" s="18">
        <v>660000</v>
      </c>
    </row>
    <row r="281" ht="40" customHeight="1">
      <c r="A281" s="10" t="s">
        <v>917</v>
      </c>
      <c r="B281" s="11" t="s">
        <v>918</v>
      </c>
      <c r="C281" s="11"/>
      <c r="D281" s="10" t="s">
        <v>747</v>
      </c>
      <c r="E281" s="18">
        <v>6071.42857142</v>
      </c>
      <c r="F281" s="18">
        <v>28</v>
      </c>
      <c r="G281" s="18">
        <v>170000</v>
      </c>
    </row>
    <row r="282" ht="40" customHeight="1">
      <c r="A282" s="10" t="s">
        <v>765</v>
      </c>
      <c r="B282" s="11" t="s">
        <v>766</v>
      </c>
      <c r="C282" s="11"/>
      <c r="D282" s="10" t="s">
        <v>735</v>
      </c>
      <c r="E282" s="18">
        <v>30738.8842857</v>
      </c>
      <c r="F282" s="18">
        <v>28</v>
      </c>
      <c r="G282" s="18">
        <v>860688.76</v>
      </c>
    </row>
    <row r="283" ht="40" customHeight="1">
      <c r="A283" s="10" t="s">
        <v>919</v>
      </c>
      <c r="B283" s="11" t="s">
        <v>920</v>
      </c>
      <c r="C283" s="11"/>
      <c r="D283" s="10" t="s">
        <v>747</v>
      </c>
      <c r="E283" s="18">
        <v>113.63636</v>
      </c>
      <c r="F283" s="18">
        <v>1100</v>
      </c>
      <c r="G283" s="18">
        <v>125000</v>
      </c>
    </row>
    <row r="284" ht="40" customHeight="1">
      <c r="A284" s="10" t="s">
        <v>767</v>
      </c>
      <c r="B284" s="11" t="s">
        <v>768</v>
      </c>
      <c r="C284" s="11"/>
      <c r="D284" s="10" t="s">
        <v>735</v>
      </c>
      <c r="E284" s="18">
        <v>838.7860909</v>
      </c>
      <c r="F284" s="18">
        <v>1100</v>
      </c>
      <c r="G284" s="18">
        <v>922664.7</v>
      </c>
    </row>
    <row r="285" ht="25" customHeight="1">
      <c r="A285" s="26" t="s">
        <v>521</v>
      </c>
      <c r="B285" s="26"/>
      <c r="C285" s="26"/>
      <c r="D285" s="26"/>
      <c r="E285" s="26"/>
      <c r="F285" s="26"/>
      <c r="G285" s="22">
        <f>SUM(G277:G284)</f>
      </c>
    </row>
    <row r="286" ht="25" customHeight="1">
</row>
    <row r="287" ht="20" customHeight="1">
      <c r="A287" s="23" t="s">
        <v>465</v>
      </c>
      <c r="B287" s="23"/>
      <c r="C287" s="24" t="s">
        <v>283</v>
      </c>
      <c r="D287" s="24"/>
      <c r="E287" s="24"/>
      <c r="F287" s="24"/>
      <c r="G287" s="24"/>
    </row>
    <row r="288" ht="20" customHeight="1">
      <c r="A288" s="23" t="s">
        <v>466</v>
      </c>
      <c r="B288" s="23"/>
      <c r="C288" s="24" t="s">
        <v>524</v>
      </c>
      <c r="D288" s="24"/>
      <c r="E288" s="24"/>
      <c r="F288" s="24"/>
      <c r="G288" s="24"/>
    </row>
    <row r="289" ht="15" customHeight="1">
</row>
    <row r="290" ht="25" customHeight="1">
      <c r="A290" s="6" t="s">
        <v>728</v>
      </c>
      <c r="B290" s="6"/>
      <c r="C290" s="6"/>
      <c r="D290" s="6"/>
      <c r="E290" s="6"/>
      <c r="F290" s="6"/>
      <c r="G290" s="6"/>
    </row>
    <row r="291" ht="15" customHeight="1">
</row>
    <row r="292" ht="50" customHeight="1">
      <c r="A292" s="10" t="s">
        <v>376</v>
      </c>
      <c r="B292" s="10" t="s">
        <v>631</v>
      </c>
      <c r="C292" s="10"/>
      <c r="D292" s="10" t="s">
        <v>729</v>
      </c>
      <c r="E292" s="10" t="s">
        <v>730</v>
      </c>
      <c r="F292" s="10" t="s">
        <v>731</v>
      </c>
      <c r="G292" s="10" t="s">
        <v>732</v>
      </c>
    </row>
    <row r="293" ht="15" customHeight="1">
      <c r="A293" s="10">
        <v>1</v>
      </c>
      <c r="B293" s="10">
        <v>2</v>
      </c>
      <c r="C293" s="10"/>
      <c r="D293" s="10">
        <v>3</v>
      </c>
      <c r="E293" s="10">
        <v>4</v>
      </c>
      <c r="F293" s="10">
        <v>5</v>
      </c>
      <c r="G293" s="10">
        <v>6</v>
      </c>
    </row>
    <row r="294" ht="60" customHeight="1">
      <c r="A294" s="10" t="s">
        <v>198</v>
      </c>
      <c r="B294" s="11" t="s">
        <v>921</v>
      </c>
      <c r="C294" s="11"/>
      <c r="D294" s="10" t="s">
        <v>441</v>
      </c>
      <c r="E294" s="18">
        <v>3</v>
      </c>
      <c r="F294" s="18">
        <v>150000</v>
      </c>
      <c r="G294" s="18">
        <v>450000</v>
      </c>
    </row>
    <row r="295" ht="60" customHeight="1">
      <c r="A295" s="10" t="s">
        <v>922</v>
      </c>
      <c r="B295" s="11" t="s">
        <v>923</v>
      </c>
      <c r="C295" s="11"/>
      <c r="D295" s="10" t="s">
        <v>441</v>
      </c>
      <c r="E295" s="18">
        <v>5</v>
      </c>
      <c r="F295" s="18">
        <v>130000</v>
      </c>
      <c r="G295" s="18">
        <v>650000</v>
      </c>
    </row>
    <row r="296" ht="60" customHeight="1">
      <c r="A296" s="10" t="s">
        <v>924</v>
      </c>
      <c r="B296" s="11" t="s">
        <v>925</v>
      </c>
      <c r="C296" s="11"/>
      <c r="D296" s="10" t="s">
        <v>441</v>
      </c>
      <c r="E296" s="18">
        <v>2</v>
      </c>
      <c r="F296" s="18">
        <v>125000</v>
      </c>
      <c r="G296" s="18">
        <v>250000</v>
      </c>
    </row>
    <row r="297" ht="60" customHeight="1">
      <c r="A297" s="10" t="s">
        <v>771</v>
      </c>
      <c r="B297" s="11" t="s">
        <v>772</v>
      </c>
      <c r="C297" s="11"/>
      <c r="D297" s="10" t="s">
        <v>441</v>
      </c>
      <c r="E297" s="18">
        <v>3</v>
      </c>
      <c r="F297" s="18">
        <v>100000</v>
      </c>
      <c r="G297" s="18">
        <v>300000</v>
      </c>
    </row>
    <row r="298" ht="60" customHeight="1">
      <c r="A298" s="10" t="s">
        <v>773</v>
      </c>
      <c r="B298" s="11" t="s">
        <v>774</v>
      </c>
      <c r="C298" s="11"/>
      <c r="D298" s="10" t="s">
        <v>441</v>
      </c>
      <c r="E298" s="18">
        <v>5</v>
      </c>
      <c r="F298" s="18">
        <v>96000</v>
      </c>
      <c r="G298" s="18">
        <v>480000</v>
      </c>
    </row>
    <row r="299" ht="40" customHeight="1">
      <c r="A299" s="10" t="s">
        <v>926</v>
      </c>
      <c r="B299" s="11" t="s">
        <v>927</v>
      </c>
      <c r="C299" s="11"/>
      <c r="D299" s="10" t="s">
        <v>441</v>
      </c>
      <c r="E299" s="18">
        <v>1</v>
      </c>
      <c r="F299" s="18">
        <v>2000000</v>
      </c>
      <c r="G299" s="18">
        <v>2000000</v>
      </c>
    </row>
    <row r="300" ht="60" customHeight="1">
      <c r="A300" s="10" t="s">
        <v>928</v>
      </c>
      <c r="B300" s="11" t="s">
        <v>929</v>
      </c>
      <c r="C300" s="11"/>
      <c r="D300" s="10" t="s">
        <v>747</v>
      </c>
      <c r="E300" s="18">
        <v>1</v>
      </c>
      <c r="F300" s="18">
        <v>6000</v>
      </c>
      <c r="G300" s="18">
        <v>6000</v>
      </c>
    </row>
    <row r="301" ht="60" customHeight="1">
      <c r="A301" s="10" t="s">
        <v>930</v>
      </c>
      <c r="B301" s="11" t="s">
        <v>931</v>
      </c>
      <c r="C301" s="11"/>
      <c r="D301" s="10" t="s">
        <v>735</v>
      </c>
      <c r="E301" s="18">
        <v>1</v>
      </c>
      <c r="F301" s="18">
        <v>66000</v>
      </c>
      <c r="G301" s="18">
        <v>66000</v>
      </c>
    </row>
    <row r="302" ht="100" customHeight="1">
      <c r="A302" s="10" t="s">
        <v>263</v>
      </c>
      <c r="B302" s="11" t="s">
        <v>932</v>
      </c>
      <c r="C302" s="11"/>
      <c r="D302" s="10" t="s">
        <v>747</v>
      </c>
      <c r="E302" s="18">
        <v>1</v>
      </c>
      <c r="F302" s="18">
        <v>12649.3</v>
      </c>
      <c r="G302" s="18">
        <v>12649.3</v>
      </c>
    </row>
    <row r="303" ht="100" customHeight="1">
      <c r="A303" s="10" t="s">
        <v>214</v>
      </c>
      <c r="B303" s="11" t="s">
        <v>775</v>
      </c>
      <c r="C303" s="11"/>
      <c r="D303" s="10" t="s">
        <v>735</v>
      </c>
      <c r="E303" s="18">
        <v>1</v>
      </c>
      <c r="F303" s="18">
        <v>113843.7</v>
      </c>
      <c r="G303" s="18">
        <v>113843.7</v>
      </c>
    </row>
    <row r="304" ht="40" customHeight="1">
      <c r="A304" s="10" t="s">
        <v>201</v>
      </c>
      <c r="B304" s="11" t="s">
        <v>776</v>
      </c>
      <c r="C304" s="11"/>
      <c r="D304" s="10" t="s">
        <v>747</v>
      </c>
      <c r="E304" s="18">
        <v>1</v>
      </c>
      <c r="F304" s="18">
        <v>180200</v>
      </c>
      <c r="G304" s="18">
        <v>180200</v>
      </c>
    </row>
    <row r="305" ht="40" customHeight="1">
      <c r="A305" s="10" t="s">
        <v>228</v>
      </c>
      <c r="B305" s="11" t="s">
        <v>777</v>
      </c>
      <c r="C305" s="11"/>
      <c r="D305" s="10" t="s">
        <v>735</v>
      </c>
      <c r="E305" s="18">
        <v>1</v>
      </c>
      <c r="F305" s="18">
        <v>1982200</v>
      </c>
      <c r="G305" s="18">
        <v>1982200</v>
      </c>
    </row>
    <row r="306" ht="40" customHeight="1">
      <c r="A306" s="10" t="s">
        <v>933</v>
      </c>
      <c r="B306" s="11" t="s">
        <v>934</v>
      </c>
      <c r="C306" s="11"/>
      <c r="D306" s="10" t="s">
        <v>747</v>
      </c>
      <c r="E306" s="18">
        <v>1</v>
      </c>
      <c r="F306" s="18">
        <v>31750</v>
      </c>
      <c r="G306" s="18">
        <v>31750</v>
      </c>
    </row>
    <row r="307" ht="20" customHeight="1">
      <c r="A307" s="10" t="s">
        <v>935</v>
      </c>
      <c r="B307" s="11" t="s">
        <v>936</v>
      </c>
      <c r="C307" s="11"/>
      <c r="D307" s="10" t="s">
        <v>735</v>
      </c>
      <c r="E307" s="18">
        <v>1</v>
      </c>
      <c r="F307" s="18">
        <v>349250</v>
      </c>
      <c r="G307" s="18">
        <v>349250</v>
      </c>
    </row>
    <row r="308" ht="20" customHeight="1">
      <c r="A308" s="10" t="s">
        <v>937</v>
      </c>
      <c r="B308" s="11" t="s">
        <v>936</v>
      </c>
      <c r="C308" s="11"/>
      <c r="D308" s="10" t="s">
        <v>735</v>
      </c>
      <c r="E308" s="18">
        <v>1</v>
      </c>
      <c r="F308" s="18">
        <v>3600</v>
      </c>
      <c r="G308" s="18">
        <v>3600</v>
      </c>
    </row>
    <row r="309" ht="60" customHeight="1">
      <c r="A309" s="10" t="s">
        <v>938</v>
      </c>
      <c r="B309" s="11" t="s">
        <v>939</v>
      </c>
      <c r="C309" s="11"/>
      <c r="D309" s="10" t="s">
        <v>735</v>
      </c>
      <c r="E309" s="18">
        <v>1</v>
      </c>
      <c r="F309" s="18">
        <v>553000</v>
      </c>
      <c r="G309" s="18">
        <v>553000</v>
      </c>
    </row>
    <row r="310" ht="60" customHeight="1">
      <c r="A310" s="10" t="s">
        <v>778</v>
      </c>
      <c r="B310" s="11" t="s">
        <v>779</v>
      </c>
      <c r="C310" s="11"/>
      <c r="D310" s="10" t="s">
        <v>735</v>
      </c>
      <c r="E310" s="18">
        <v>1</v>
      </c>
      <c r="F310" s="18">
        <v>117946.69</v>
      </c>
      <c r="G310" s="18">
        <v>117946.69</v>
      </c>
    </row>
    <row r="311" ht="40" customHeight="1">
      <c r="A311" s="10" t="s">
        <v>940</v>
      </c>
      <c r="B311" s="11" t="s">
        <v>941</v>
      </c>
      <c r="C311" s="11"/>
      <c r="D311" s="10" t="s">
        <v>735</v>
      </c>
      <c r="E311" s="18">
        <v>1</v>
      </c>
      <c r="F311" s="18">
        <v>39600</v>
      </c>
      <c r="G311" s="18">
        <v>39600</v>
      </c>
    </row>
    <row r="312" ht="80" customHeight="1">
      <c r="A312" s="10" t="s">
        <v>942</v>
      </c>
      <c r="B312" s="11" t="s">
        <v>943</v>
      </c>
      <c r="C312" s="11"/>
      <c r="D312" s="10" t="s">
        <v>747</v>
      </c>
      <c r="E312" s="18">
        <v>1</v>
      </c>
      <c r="F312" s="18">
        <v>295000</v>
      </c>
      <c r="G312" s="18">
        <v>295000</v>
      </c>
    </row>
    <row r="313" ht="40" customHeight="1">
      <c r="A313" s="10" t="s">
        <v>782</v>
      </c>
      <c r="B313" s="11" t="s">
        <v>783</v>
      </c>
      <c r="C313" s="11"/>
      <c r="D313" s="10" t="s">
        <v>735</v>
      </c>
      <c r="E313" s="18">
        <v>1</v>
      </c>
      <c r="F313" s="18">
        <v>2950000</v>
      </c>
      <c r="G313" s="18">
        <v>2950000</v>
      </c>
    </row>
    <row r="314" ht="40" customHeight="1">
      <c r="A314" s="10" t="s">
        <v>944</v>
      </c>
      <c r="B314" s="11" t="s">
        <v>945</v>
      </c>
      <c r="C314" s="11"/>
      <c r="D314" s="10" t="s">
        <v>747</v>
      </c>
      <c r="E314" s="18">
        <v>1</v>
      </c>
      <c r="F314" s="18">
        <v>5800</v>
      </c>
      <c r="G314" s="18">
        <v>5800</v>
      </c>
    </row>
    <row r="315" ht="40" customHeight="1">
      <c r="A315" s="10" t="s">
        <v>946</v>
      </c>
      <c r="B315" s="11" t="s">
        <v>947</v>
      </c>
      <c r="C315" s="11"/>
      <c r="D315" s="10" t="s">
        <v>735</v>
      </c>
      <c r="E315" s="18">
        <v>1</v>
      </c>
      <c r="F315" s="18">
        <v>63800</v>
      </c>
      <c r="G315" s="18">
        <v>63800</v>
      </c>
    </row>
    <row r="316" ht="40" customHeight="1">
      <c r="A316" s="10" t="s">
        <v>784</v>
      </c>
      <c r="B316" s="11" t="s">
        <v>785</v>
      </c>
      <c r="C316" s="11"/>
      <c r="D316" s="10" t="s">
        <v>441</v>
      </c>
      <c r="E316" s="18">
        <v>1</v>
      </c>
      <c r="F316" s="18">
        <v>2000000</v>
      </c>
      <c r="G316" s="18">
        <v>2000000</v>
      </c>
    </row>
    <row r="317" ht="40" customHeight="1">
      <c r="A317" s="10" t="s">
        <v>948</v>
      </c>
      <c r="B317" s="11" t="s">
        <v>949</v>
      </c>
      <c r="C317" s="11"/>
      <c r="D317" s="10" t="s">
        <v>735</v>
      </c>
      <c r="E317" s="18">
        <v>1</v>
      </c>
      <c r="F317" s="18">
        <v>819000</v>
      </c>
      <c r="G317" s="18">
        <v>819000</v>
      </c>
    </row>
    <row r="318" ht="60" customHeight="1">
      <c r="A318" s="10" t="s">
        <v>950</v>
      </c>
      <c r="B318" s="11" t="s">
        <v>951</v>
      </c>
      <c r="C318" s="11"/>
      <c r="D318" s="10" t="s">
        <v>441</v>
      </c>
      <c r="E318" s="18">
        <v>1</v>
      </c>
      <c r="F318" s="18">
        <v>1000000</v>
      </c>
      <c r="G318" s="18">
        <v>1000000</v>
      </c>
    </row>
    <row r="319" ht="80" customHeight="1">
      <c r="A319" s="10" t="s">
        <v>952</v>
      </c>
      <c r="B319" s="11" t="s">
        <v>953</v>
      </c>
      <c r="C319" s="11"/>
      <c r="D319" s="10" t="s">
        <v>441</v>
      </c>
      <c r="E319" s="18">
        <v>1</v>
      </c>
      <c r="F319" s="18">
        <v>2000000</v>
      </c>
      <c r="G319" s="18">
        <v>2000000</v>
      </c>
    </row>
    <row r="320" ht="40" customHeight="1">
      <c r="A320" s="10" t="s">
        <v>954</v>
      </c>
      <c r="B320" s="11" t="s">
        <v>955</v>
      </c>
      <c r="C320" s="11"/>
      <c r="D320" s="10" t="s">
        <v>441</v>
      </c>
      <c r="E320" s="18">
        <v>1</v>
      </c>
      <c r="F320" s="18">
        <v>500000</v>
      </c>
      <c r="G320" s="18">
        <v>500000</v>
      </c>
    </row>
    <row r="321" ht="40" customHeight="1">
      <c r="A321" s="10" t="s">
        <v>956</v>
      </c>
      <c r="B321" s="11" t="s">
        <v>941</v>
      </c>
      <c r="C321" s="11"/>
      <c r="D321" s="10" t="s">
        <v>441</v>
      </c>
      <c r="E321" s="18">
        <v>1</v>
      </c>
      <c r="F321" s="18">
        <v>500000</v>
      </c>
      <c r="G321" s="18">
        <v>500000</v>
      </c>
    </row>
    <row r="322" ht="40" customHeight="1">
      <c r="A322" s="10" t="s">
        <v>786</v>
      </c>
      <c r="B322" s="11" t="s">
        <v>787</v>
      </c>
      <c r="C322" s="11"/>
      <c r="D322" s="10" t="s">
        <v>441</v>
      </c>
      <c r="E322" s="18">
        <v>1</v>
      </c>
      <c r="F322" s="18">
        <v>1500000</v>
      </c>
      <c r="G322" s="18">
        <v>1500000</v>
      </c>
    </row>
    <row r="323" ht="40" customHeight="1">
      <c r="A323" s="10" t="s">
        <v>789</v>
      </c>
      <c r="B323" s="11" t="s">
        <v>790</v>
      </c>
      <c r="C323" s="11"/>
      <c r="D323" s="10" t="s">
        <v>441</v>
      </c>
      <c r="E323" s="18">
        <v>1</v>
      </c>
      <c r="F323" s="18">
        <v>130000</v>
      </c>
      <c r="G323" s="18">
        <v>130000</v>
      </c>
    </row>
    <row r="324" ht="40" customHeight="1">
      <c r="A324" s="10" t="s">
        <v>957</v>
      </c>
      <c r="B324" s="11" t="s">
        <v>947</v>
      </c>
      <c r="C324" s="11"/>
      <c r="D324" s="10" t="s">
        <v>441</v>
      </c>
      <c r="E324" s="18">
        <v>1</v>
      </c>
      <c r="F324" s="18">
        <v>330000</v>
      </c>
      <c r="G324" s="18">
        <v>330000</v>
      </c>
    </row>
    <row r="325" ht="60" customHeight="1">
      <c r="A325" s="10" t="s">
        <v>958</v>
      </c>
      <c r="B325" s="11" t="s">
        <v>959</v>
      </c>
      <c r="C325" s="11"/>
      <c r="D325" s="10" t="s">
        <v>441</v>
      </c>
      <c r="E325" s="18">
        <v>1</v>
      </c>
      <c r="F325" s="18">
        <v>250000</v>
      </c>
      <c r="G325" s="18">
        <v>250000</v>
      </c>
    </row>
    <row r="326" ht="40" customHeight="1">
      <c r="A326" s="10" t="s">
        <v>960</v>
      </c>
      <c r="B326" s="11" t="s">
        <v>945</v>
      </c>
      <c r="C326" s="11"/>
      <c r="D326" s="10" t="s">
        <v>441</v>
      </c>
      <c r="E326" s="18">
        <v>1</v>
      </c>
      <c r="F326" s="18">
        <v>36117.17</v>
      </c>
      <c r="G326" s="18">
        <v>36117.17</v>
      </c>
    </row>
    <row r="327" ht="40" customHeight="1">
      <c r="A327" s="10" t="s">
        <v>791</v>
      </c>
      <c r="B327" s="11" t="s">
        <v>777</v>
      </c>
      <c r="C327" s="11"/>
      <c r="D327" s="10" t="s">
        <v>441</v>
      </c>
      <c r="E327" s="18">
        <v>1</v>
      </c>
      <c r="F327" s="18">
        <v>1200000</v>
      </c>
      <c r="G327" s="18">
        <v>1200000</v>
      </c>
    </row>
    <row r="328" ht="40" customHeight="1">
      <c r="A328" s="10" t="s">
        <v>792</v>
      </c>
      <c r="B328" s="11" t="s">
        <v>793</v>
      </c>
      <c r="C328" s="11"/>
      <c r="D328" s="10" t="s">
        <v>441</v>
      </c>
      <c r="E328" s="18">
        <v>1</v>
      </c>
      <c r="F328" s="18">
        <v>480000</v>
      </c>
      <c r="G328" s="18">
        <v>480000</v>
      </c>
    </row>
    <row r="329" ht="60" customHeight="1">
      <c r="A329" s="10" t="s">
        <v>961</v>
      </c>
      <c r="B329" s="11" t="s">
        <v>962</v>
      </c>
      <c r="C329" s="11"/>
      <c r="D329" s="10" t="s">
        <v>441</v>
      </c>
      <c r="E329" s="18">
        <v>1</v>
      </c>
      <c r="F329" s="18">
        <v>99000</v>
      </c>
      <c r="G329" s="18">
        <v>99000</v>
      </c>
    </row>
    <row r="330" ht="25" customHeight="1">
      <c r="A330" s="26" t="s">
        <v>521</v>
      </c>
      <c r="B330" s="26"/>
      <c r="C330" s="26"/>
      <c r="D330" s="26"/>
      <c r="E330" s="26"/>
      <c r="F330" s="26"/>
      <c r="G330" s="22">
        <f>SUM(G294:G329)</f>
      </c>
    </row>
    <row r="331" ht="25" customHeight="1">
</row>
    <row r="332" ht="20" customHeight="1">
      <c r="A332" s="23" t="s">
        <v>465</v>
      </c>
      <c r="B332" s="23"/>
      <c r="C332" s="24" t="s">
        <v>283</v>
      </c>
      <c r="D332" s="24"/>
      <c r="E332" s="24"/>
      <c r="F332" s="24"/>
      <c r="G332" s="24"/>
    </row>
    <row r="333" ht="20" customHeight="1">
      <c r="A333" s="23" t="s">
        <v>466</v>
      </c>
      <c r="B333" s="23"/>
      <c r="C333" s="24" t="s">
        <v>524</v>
      </c>
      <c r="D333" s="24"/>
      <c r="E333" s="24"/>
      <c r="F333" s="24"/>
      <c r="G333" s="24"/>
    </row>
    <row r="334" ht="15" customHeight="1">
</row>
    <row r="335" ht="25" customHeight="1">
      <c r="A335" s="6" t="s">
        <v>794</v>
      </c>
      <c r="B335" s="6"/>
      <c r="C335" s="6"/>
      <c r="D335" s="6"/>
      <c r="E335" s="6"/>
      <c r="F335" s="6"/>
      <c r="G335" s="6"/>
    </row>
    <row r="336" ht="15" customHeight="1">
</row>
    <row r="337" ht="50" customHeight="1">
      <c r="A337" s="10" t="s">
        <v>376</v>
      </c>
      <c r="B337" s="10" t="s">
        <v>631</v>
      </c>
      <c r="C337" s="10"/>
      <c r="D337" s="10" t="s">
        <v>729</v>
      </c>
      <c r="E337" s="10" t="s">
        <v>730</v>
      </c>
      <c r="F337" s="10" t="s">
        <v>731</v>
      </c>
      <c r="G337" s="10" t="s">
        <v>732</v>
      </c>
    </row>
    <row r="338" ht="15" customHeight="1">
      <c r="A338" s="10">
        <v>1</v>
      </c>
      <c r="B338" s="10">
        <v>2</v>
      </c>
      <c r="C338" s="10"/>
      <c r="D338" s="10">
        <v>3</v>
      </c>
      <c r="E338" s="10">
        <v>4</v>
      </c>
      <c r="F338" s="10">
        <v>5</v>
      </c>
      <c r="G338" s="10">
        <v>6</v>
      </c>
    </row>
    <row r="339" ht="60" customHeight="1">
      <c r="A339" s="10" t="s">
        <v>963</v>
      </c>
      <c r="B339" s="11" t="s">
        <v>964</v>
      </c>
      <c r="C339" s="11"/>
      <c r="D339" s="10" t="s">
        <v>735</v>
      </c>
      <c r="E339" s="18">
        <v>1</v>
      </c>
      <c r="F339" s="18">
        <v>500000</v>
      </c>
      <c r="G339" s="18">
        <v>500000</v>
      </c>
    </row>
    <row r="340" ht="60" customHeight="1">
      <c r="A340" s="10" t="s">
        <v>185</v>
      </c>
      <c r="B340" s="11" t="s">
        <v>795</v>
      </c>
      <c r="C340" s="11"/>
      <c r="D340" s="10" t="s">
        <v>441</v>
      </c>
      <c r="E340" s="18">
        <v>1</v>
      </c>
      <c r="F340" s="18">
        <v>14092352.51</v>
      </c>
      <c r="G340" s="18">
        <v>14092352.51</v>
      </c>
    </row>
    <row r="341" ht="60" customHeight="1">
      <c r="A341" s="10" t="s">
        <v>965</v>
      </c>
      <c r="B341" s="11" t="s">
        <v>966</v>
      </c>
      <c r="C341" s="11"/>
      <c r="D341" s="10" t="s">
        <v>735</v>
      </c>
      <c r="E341" s="18">
        <v>1</v>
      </c>
      <c r="F341" s="18">
        <v>5163.6</v>
      </c>
      <c r="G341" s="18">
        <v>5163.6</v>
      </c>
    </row>
    <row r="342" ht="60" customHeight="1">
      <c r="A342" s="10" t="s">
        <v>796</v>
      </c>
      <c r="B342" s="11" t="s">
        <v>797</v>
      </c>
      <c r="C342" s="11"/>
      <c r="D342" s="10" t="s">
        <v>441</v>
      </c>
      <c r="E342" s="18">
        <v>1</v>
      </c>
      <c r="F342" s="18">
        <v>41308.8</v>
      </c>
      <c r="G342" s="18">
        <v>41308.8</v>
      </c>
    </row>
    <row r="343" ht="60" customHeight="1">
      <c r="A343" s="10" t="s">
        <v>967</v>
      </c>
      <c r="B343" s="11" t="s">
        <v>968</v>
      </c>
      <c r="C343" s="11"/>
      <c r="D343" s="10" t="s">
        <v>735</v>
      </c>
      <c r="E343" s="18">
        <v>1</v>
      </c>
      <c r="F343" s="18">
        <v>12909</v>
      </c>
      <c r="G343" s="18">
        <v>12909</v>
      </c>
    </row>
    <row r="344" ht="60" customHeight="1">
      <c r="A344" s="10" t="s">
        <v>798</v>
      </c>
      <c r="B344" s="11" t="s">
        <v>799</v>
      </c>
      <c r="C344" s="11"/>
      <c r="D344" s="10" t="s">
        <v>441</v>
      </c>
      <c r="E344" s="18">
        <v>1</v>
      </c>
      <c r="F344" s="18">
        <v>116181</v>
      </c>
      <c r="G344" s="18">
        <v>116181</v>
      </c>
    </row>
    <row r="345" ht="60" customHeight="1">
      <c r="A345" s="10" t="s">
        <v>969</v>
      </c>
      <c r="B345" s="11" t="s">
        <v>970</v>
      </c>
      <c r="C345" s="11"/>
      <c r="D345" s="10" t="s">
        <v>735</v>
      </c>
      <c r="E345" s="18">
        <v>1</v>
      </c>
      <c r="F345" s="18">
        <v>21037.5</v>
      </c>
      <c r="G345" s="18">
        <v>21037.5</v>
      </c>
    </row>
    <row r="346" ht="60" customHeight="1">
      <c r="A346" s="10" t="s">
        <v>971</v>
      </c>
      <c r="B346" s="11" t="s">
        <v>972</v>
      </c>
      <c r="C346" s="11"/>
      <c r="D346" s="10" t="s">
        <v>441</v>
      </c>
      <c r="E346" s="18">
        <v>1</v>
      </c>
      <c r="F346" s="18">
        <v>231412.5</v>
      </c>
      <c r="G346" s="18">
        <v>231412.5</v>
      </c>
    </row>
    <row r="347" ht="40" customHeight="1">
      <c r="A347" s="10" t="s">
        <v>188</v>
      </c>
      <c r="B347" s="11" t="s">
        <v>812</v>
      </c>
      <c r="C347" s="11"/>
      <c r="D347" s="10" t="s">
        <v>735</v>
      </c>
      <c r="E347" s="18">
        <v>1</v>
      </c>
      <c r="F347" s="18">
        <v>16600</v>
      </c>
      <c r="G347" s="18">
        <v>16600</v>
      </c>
    </row>
    <row r="348" ht="40" customHeight="1">
      <c r="A348" s="10" t="s">
        <v>192</v>
      </c>
      <c r="B348" s="11" t="s">
        <v>814</v>
      </c>
      <c r="C348" s="11"/>
      <c r="D348" s="10" t="s">
        <v>441</v>
      </c>
      <c r="E348" s="18">
        <v>1</v>
      </c>
      <c r="F348" s="18">
        <v>200722.72</v>
      </c>
      <c r="G348" s="18">
        <v>200722.72</v>
      </c>
    </row>
    <row r="349" ht="80" customHeight="1">
      <c r="A349" s="10" t="s">
        <v>973</v>
      </c>
      <c r="B349" s="11" t="s">
        <v>974</v>
      </c>
      <c r="C349" s="11"/>
      <c r="D349" s="10" t="s">
        <v>441</v>
      </c>
      <c r="E349" s="18">
        <v>1</v>
      </c>
      <c r="F349" s="18">
        <v>250000</v>
      </c>
      <c r="G349" s="18">
        <v>250000</v>
      </c>
    </row>
    <row r="350" ht="40" customHeight="1">
      <c r="A350" s="10" t="s">
        <v>975</v>
      </c>
      <c r="B350" s="11" t="s">
        <v>837</v>
      </c>
      <c r="C350" s="11"/>
      <c r="D350" s="10" t="s">
        <v>441</v>
      </c>
      <c r="E350" s="18">
        <v>1</v>
      </c>
      <c r="F350" s="18">
        <v>300000</v>
      </c>
      <c r="G350" s="18">
        <v>300000</v>
      </c>
    </row>
    <row r="351" ht="60" customHeight="1">
      <c r="A351" s="10" t="s">
        <v>804</v>
      </c>
      <c r="B351" s="11" t="s">
        <v>805</v>
      </c>
      <c r="C351" s="11"/>
      <c r="D351" s="10" t="s">
        <v>441</v>
      </c>
      <c r="E351" s="18">
        <v>1</v>
      </c>
      <c r="F351" s="18">
        <v>500000</v>
      </c>
      <c r="G351" s="18">
        <v>500000</v>
      </c>
    </row>
    <row r="352" ht="60" customHeight="1">
      <c r="A352" s="10" t="s">
        <v>806</v>
      </c>
      <c r="B352" s="11" t="s">
        <v>807</v>
      </c>
      <c r="C352" s="11"/>
      <c r="D352" s="10" t="s">
        <v>441</v>
      </c>
      <c r="E352" s="18">
        <v>1</v>
      </c>
      <c r="F352" s="18">
        <v>300000</v>
      </c>
      <c r="G352" s="18">
        <v>300000</v>
      </c>
    </row>
    <row r="353" ht="40" customHeight="1">
      <c r="A353" s="10" t="s">
        <v>976</v>
      </c>
      <c r="B353" s="11" t="s">
        <v>818</v>
      </c>
      <c r="C353" s="11"/>
      <c r="D353" s="10" t="s">
        <v>735</v>
      </c>
      <c r="E353" s="18">
        <v>1</v>
      </c>
      <c r="F353" s="18">
        <v>10000</v>
      </c>
      <c r="G353" s="18">
        <v>10000</v>
      </c>
    </row>
    <row r="354" ht="60" customHeight="1">
      <c r="A354" s="10" t="s">
        <v>808</v>
      </c>
      <c r="B354" s="11" t="s">
        <v>803</v>
      </c>
      <c r="C354" s="11"/>
      <c r="D354" s="10" t="s">
        <v>441</v>
      </c>
      <c r="E354" s="18">
        <v>1</v>
      </c>
      <c r="F354" s="18">
        <v>135000</v>
      </c>
      <c r="G354" s="18">
        <v>135000</v>
      </c>
    </row>
    <row r="355" ht="60" customHeight="1">
      <c r="A355" s="10" t="s">
        <v>977</v>
      </c>
      <c r="B355" s="11" t="s">
        <v>978</v>
      </c>
      <c r="C355" s="11"/>
      <c r="D355" s="10" t="s">
        <v>441</v>
      </c>
      <c r="E355" s="18">
        <v>1</v>
      </c>
      <c r="F355" s="18">
        <v>29500</v>
      </c>
      <c r="G355" s="18">
        <v>29500</v>
      </c>
    </row>
    <row r="356" ht="40" customHeight="1">
      <c r="A356" s="10" t="s">
        <v>979</v>
      </c>
      <c r="B356" s="11" t="s">
        <v>980</v>
      </c>
      <c r="C356" s="11"/>
      <c r="D356" s="10" t="s">
        <v>441</v>
      </c>
      <c r="E356" s="18">
        <v>1</v>
      </c>
      <c r="F356" s="18">
        <v>45000</v>
      </c>
      <c r="G356" s="18">
        <v>45000</v>
      </c>
    </row>
    <row r="357" ht="80" customHeight="1">
      <c r="A357" s="10" t="s">
        <v>981</v>
      </c>
      <c r="B357" s="11" t="s">
        <v>982</v>
      </c>
      <c r="C357" s="11"/>
      <c r="D357" s="10" t="s">
        <v>441</v>
      </c>
      <c r="E357" s="18">
        <v>1</v>
      </c>
      <c r="F357" s="18">
        <v>50000</v>
      </c>
      <c r="G357" s="18">
        <v>50000</v>
      </c>
    </row>
    <row r="358" ht="60" customHeight="1">
      <c r="A358" s="10" t="s">
        <v>809</v>
      </c>
      <c r="B358" s="11" t="s">
        <v>810</v>
      </c>
      <c r="C358" s="11"/>
      <c r="D358" s="10" t="s">
        <v>441</v>
      </c>
      <c r="E358" s="18">
        <v>1</v>
      </c>
      <c r="F358" s="18">
        <v>50000</v>
      </c>
      <c r="G358" s="18">
        <v>50000</v>
      </c>
    </row>
    <row r="359" ht="60" customHeight="1">
      <c r="A359" s="10" t="s">
        <v>983</v>
      </c>
      <c r="B359" s="11" t="s">
        <v>984</v>
      </c>
      <c r="C359" s="11"/>
      <c r="D359" s="10" t="s">
        <v>441</v>
      </c>
      <c r="E359" s="18">
        <v>1</v>
      </c>
      <c r="F359" s="18">
        <v>1696000</v>
      </c>
      <c r="G359" s="18">
        <v>1696000</v>
      </c>
    </row>
    <row r="360" ht="80" customHeight="1">
      <c r="A360" s="10" t="s">
        <v>985</v>
      </c>
      <c r="B360" s="11" t="s">
        <v>986</v>
      </c>
      <c r="C360" s="11"/>
      <c r="D360" s="10" t="s">
        <v>441</v>
      </c>
      <c r="E360" s="18">
        <v>1</v>
      </c>
      <c r="F360" s="18">
        <v>300000</v>
      </c>
      <c r="G360" s="18">
        <v>300000</v>
      </c>
    </row>
    <row r="361" ht="40" customHeight="1">
      <c r="A361" s="10" t="s">
        <v>987</v>
      </c>
      <c r="B361" s="11" t="s">
        <v>988</v>
      </c>
      <c r="C361" s="11"/>
      <c r="D361" s="10" t="s">
        <v>441</v>
      </c>
      <c r="E361" s="18">
        <v>1</v>
      </c>
      <c r="F361" s="18">
        <v>200000</v>
      </c>
      <c r="G361" s="18">
        <v>200000</v>
      </c>
    </row>
    <row r="362" ht="60" customHeight="1">
      <c r="A362" s="10" t="s">
        <v>989</v>
      </c>
      <c r="B362" s="11" t="s">
        <v>990</v>
      </c>
      <c r="C362" s="11"/>
      <c r="D362" s="10" t="s">
        <v>441</v>
      </c>
      <c r="E362" s="18">
        <v>1</v>
      </c>
      <c r="F362" s="18">
        <v>144720</v>
      </c>
      <c r="G362" s="18">
        <v>144720</v>
      </c>
    </row>
    <row r="363" ht="40" customHeight="1">
      <c r="A363" s="10" t="s">
        <v>826</v>
      </c>
      <c r="B363" s="11" t="s">
        <v>827</v>
      </c>
      <c r="C363" s="11"/>
      <c r="D363" s="10" t="s">
        <v>735</v>
      </c>
      <c r="E363" s="18">
        <v>30</v>
      </c>
      <c r="F363" s="18">
        <v>10000</v>
      </c>
      <c r="G363" s="18">
        <v>300000</v>
      </c>
    </row>
    <row r="364" ht="40" customHeight="1">
      <c r="A364" s="10" t="s">
        <v>991</v>
      </c>
      <c r="B364" s="11" t="s">
        <v>992</v>
      </c>
      <c r="C364" s="11"/>
      <c r="D364" s="10" t="s">
        <v>735</v>
      </c>
      <c r="E364" s="18">
        <v>30</v>
      </c>
      <c r="F364" s="18">
        <v>10000</v>
      </c>
      <c r="G364" s="18">
        <v>300000</v>
      </c>
    </row>
    <row r="365" ht="60" customHeight="1">
      <c r="A365" s="10" t="s">
        <v>993</v>
      </c>
      <c r="B365" s="11" t="s">
        <v>994</v>
      </c>
      <c r="C365" s="11"/>
      <c r="D365" s="10" t="s">
        <v>735</v>
      </c>
      <c r="E365" s="18">
        <v>1</v>
      </c>
      <c r="F365" s="18">
        <v>20000</v>
      </c>
      <c r="G365" s="18">
        <v>20000</v>
      </c>
    </row>
    <row r="366" ht="40" customHeight="1">
      <c r="A366" s="10" t="s">
        <v>995</v>
      </c>
      <c r="B366" s="11" t="s">
        <v>996</v>
      </c>
      <c r="C366" s="11"/>
      <c r="D366" s="10" t="s">
        <v>735</v>
      </c>
      <c r="E366" s="18">
        <v>5</v>
      </c>
      <c r="F366" s="18">
        <v>30000</v>
      </c>
      <c r="G366" s="18">
        <v>150000</v>
      </c>
    </row>
    <row r="367" ht="40" customHeight="1">
      <c r="A367" s="10" t="s">
        <v>997</v>
      </c>
      <c r="B367" s="11" t="s">
        <v>998</v>
      </c>
      <c r="C367" s="11"/>
      <c r="D367" s="10" t="s">
        <v>735</v>
      </c>
      <c r="E367" s="18">
        <v>1</v>
      </c>
      <c r="F367" s="18">
        <v>58479.22</v>
      </c>
      <c r="G367" s="18">
        <v>58479.22</v>
      </c>
    </row>
    <row r="368" ht="60" customHeight="1">
      <c r="A368" s="10" t="s">
        <v>999</v>
      </c>
      <c r="B368" s="11" t="s">
        <v>990</v>
      </c>
      <c r="C368" s="11"/>
      <c r="D368" s="10" t="s">
        <v>735</v>
      </c>
      <c r="E368" s="18">
        <v>1</v>
      </c>
      <c r="F368" s="18">
        <v>92985.1</v>
      </c>
      <c r="G368" s="18">
        <v>92985.1</v>
      </c>
    </row>
    <row r="369" ht="80" customHeight="1">
      <c r="A369" s="10" t="s">
        <v>1000</v>
      </c>
      <c r="B369" s="11" t="s">
        <v>974</v>
      </c>
      <c r="C369" s="11"/>
      <c r="D369" s="10" t="s">
        <v>735</v>
      </c>
      <c r="E369" s="18">
        <v>1</v>
      </c>
      <c r="F369" s="18">
        <v>96000</v>
      </c>
      <c r="G369" s="18">
        <v>96000</v>
      </c>
    </row>
    <row r="370" ht="60" customHeight="1">
      <c r="A370" s="10" t="s">
        <v>1001</v>
      </c>
      <c r="B370" s="11" t="s">
        <v>1002</v>
      </c>
      <c r="C370" s="11"/>
      <c r="D370" s="10" t="s">
        <v>747</v>
      </c>
      <c r="E370" s="18">
        <v>109302.086875</v>
      </c>
      <c r="F370" s="18">
        <v>160</v>
      </c>
      <c r="G370" s="18">
        <v>17488333.9</v>
      </c>
    </row>
    <row r="371" ht="80" customHeight="1">
      <c r="A371" s="10" t="s">
        <v>830</v>
      </c>
      <c r="B371" s="11" t="s">
        <v>831</v>
      </c>
      <c r="C371" s="11"/>
      <c r="D371" s="10" t="s">
        <v>747</v>
      </c>
      <c r="E371" s="18">
        <v>5.2304</v>
      </c>
      <c r="F371" s="18">
        <v>10000</v>
      </c>
      <c r="G371" s="18">
        <v>52304</v>
      </c>
    </row>
    <row r="372" ht="60" customHeight="1">
      <c r="A372" s="10" t="s">
        <v>832</v>
      </c>
      <c r="B372" s="11" t="s">
        <v>833</v>
      </c>
      <c r="C372" s="11"/>
      <c r="D372" s="10" t="s">
        <v>747</v>
      </c>
      <c r="E372" s="18">
        <v>9</v>
      </c>
      <c r="F372" s="18">
        <v>5262.638888</v>
      </c>
      <c r="G372" s="18">
        <v>47363.75</v>
      </c>
    </row>
    <row r="373" ht="60" customHeight="1">
      <c r="A373" s="10" t="s">
        <v>834</v>
      </c>
      <c r="B373" s="11" t="s">
        <v>835</v>
      </c>
      <c r="C373" s="11"/>
      <c r="D373" s="10" t="s">
        <v>747</v>
      </c>
      <c r="E373" s="18">
        <v>9</v>
      </c>
      <c r="F373" s="18">
        <v>7943.48</v>
      </c>
      <c r="G373" s="18">
        <v>71491.32</v>
      </c>
    </row>
    <row r="374" ht="60" customHeight="1">
      <c r="A374" s="10" t="s">
        <v>1003</v>
      </c>
      <c r="B374" s="11" t="s">
        <v>1004</v>
      </c>
      <c r="C374" s="11"/>
      <c r="D374" s="10" t="s">
        <v>747</v>
      </c>
      <c r="E374" s="18">
        <v>41415</v>
      </c>
      <c r="F374" s="18">
        <v>11</v>
      </c>
      <c r="G374" s="18">
        <v>455565</v>
      </c>
    </row>
    <row r="375" ht="60" customHeight="1">
      <c r="A375" s="10" t="s">
        <v>1005</v>
      </c>
      <c r="B375" s="11" t="s">
        <v>984</v>
      </c>
      <c r="C375" s="11"/>
      <c r="D375" s="10" t="s">
        <v>747</v>
      </c>
      <c r="E375" s="18">
        <v>1</v>
      </c>
      <c r="F375" s="18">
        <v>472000</v>
      </c>
      <c r="G375" s="18">
        <v>472000</v>
      </c>
    </row>
    <row r="376" ht="60" customHeight="1">
      <c r="A376" s="10" t="s">
        <v>1006</v>
      </c>
      <c r="B376" s="11" t="s">
        <v>1007</v>
      </c>
      <c r="C376" s="11"/>
      <c r="D376" s="10" t="s">
        <v>747</v>
      </c>
      <c r="E376" s="18">
        <v>11</v>
      </c>
      <c r="F376" s="18">
        <v>16600</v>
      </c>
      <c r="G376" s="18">
        <v>182600</v>
      </c>
    </row>
    <row r="377" ht="40" customHeight="1">
      <c r="A377" s="10" t="s">
        <v>1008</v>
      </c>
      <c r="B377" s="11" t="s">
        <v>1009</v>
      </c>
      <c r="C377" s="11"/>
      <c r="D377" s="10" t="s">
        <v>735</v>
      </c>
      <c r="E377" s="18">
        <v>1</v>
      </c>
      <c r="F377" s="18">
        <v>500000</v>
      </c>
      <c r="G377" s="18">
        <v>500000</v>
      </c>
    </row>
    <row r="378" ht="40" customHeight="1">
      <c r="A378" s="10" t="s">
        <v>1010</v>
      </c>
      <c r="B378" s="11" t="s">
        <v>1011</v>
      </c>
      <c r="C378" s="11"/>
      <c r="D378" s="10" t="s">
        <v>735</v>
      </c>
      <c r="E378" s="18">
        <v>1</v>
      </c>
      <c r="F378" s="18">
        <v>200000</v>
      </c>
      <c r="G378" s="18">
        <v>200000</v>
      </c>
    </row>
    <row r="379" ht="40" customHeight="1">
      <c r="A379" s="10" t="s">
        <v>217</v>
      </c>
      <c r="B379" s="11" t="s">
        <v>1012</v>
      </c>
      <c r="C379" s="11"/>
      <c r="D379" s="10" t="s">
        <v>735</v>
      </c>
      <c r="E379" s="18">
        <v>6</v>
      </c>
      <c r="F379" s="18">
        <v>121500</v>
      </c>
      <c r="G379" s="18">
        <v>729000</v>
      </c>
    </row>
    <row r="380" ht="80" customHeight="1">
      <c r="A380" s="10" t="s">
        <v>220</v>
      </c>
      <c r="B380" s="11" t="s">
        <v>1013</v>
      </c>
      <c r="C380" s="11"/>
      <c r="D380" s="10" t="s">
        <v>735</v>
      </c>
      <c r="E380" s="18">
        <v>47</v>
      </c>
      <c r="F380" s="18">
        <v>11232</v>
      </c>
      <c r="G380" s="18">
        <v>527904</v>
      </c>
    </row>
    <row r="381" ht="80" customHeight="1">
      <c r="A381" s="10" t="s">
        <v>220</v>
      </c>
      <c r="B381" s="11" t="s">
        <v>1014</v>
      </c>
      <c r="C381" s="11"/>
      <c r="D381" s="10" t="s">
        <v>735</v>
      </c>
      <c r="E381" s="18">
        <v>2</v>
      </c>
      <c r="F381" s="18">
        <v>14976</v>
      </c>
      <c r="G381" s="18">
        <v>29952</v>
      </c>
    </row>
    <row r="382" ht="80" customHeight="1">
      <c r="A382" s="10" t="s">
        <v>220</v>
      </c>
      <c r="B382" s="11" t="s">
        <v>1015</v>
      </c>
      <c r="C382" s="11"/>
      <c r="D382" s="10" t="s">
        <v>735</v>
      </c>
      <c r="E382" s="18">
        <v>25</v>
      </c>
      <c r="F382" s="18">
        <v>14196</v>
      </c>
      <c r="G382" s="18">
        <v>354900</v>
      </c>
    </row>
    <row r="383" ht="80" customHeight="1">
      <c r="A383" s="10" t="s">
        <v>220</v>
      </c>
      <c r="B383" s="11" t="s">
        <v>1016</v>
      </c>
      <c r="C383" s="11"/>
      <c r="D383" s="10" t="s">
        <v>735</v>
      </c>
      <c r="E383" s="18">
        <v>7</v>
      </c>
      <c r="F383" s="18">
        <v>11232</v>
      </c>
      <c r="G383" s="18">
        <v>78624</v>
      </c>
    </row>
    <row r="384" ht="40" customHeight="1">
      <c r="A384" s="10" t="s">
        <v>1017</v>
      </c>
      <c r="B384" s="11" t="s">
        <v>1018</v>
      </c>
      <c r="C384" s="11"/>
      <c r="D384" s="10" t="s">
        <v>735</v>
      </c>
      <c r="E384" s="18">
        <v>388</v>
      </c>
      <c r="F384" s="18">
        <v>463.567</v>
      </c>
      <c r="G384" s="18">
        <v>179864</v>
      </c>
    </row>
    <row r="385" ht="40" customHeight="1">
      <c r="A385" s="10" t="s">
        <v>1019</v>
      </c>
      <c r="B385" s="11" t="s">
        <v>1020</v>
      </c>
      <c r="C385" s="11"/>
      <c r="D385" s="10" t="s">
        <v>735</v>
      </c>
      <c r="E385" s="18">
        <v>882</v>
      </c>
      <c r="F385" s="18">
        <v>455</v>
      </c>
      <c r="G385" s="18">
        <v>401310</v>
      </c>
    </row>
    <row r="386" ht="40" customHeight="1">
      <c r="A386" s="10" t="s">
        <v>1019</v>
      </c>
      <c r="B386" s="11" t="s">
        <v>1020</v>
      </c>
      <c r="C386" s="11"/>
      <c r="D386" s="10" t="s">
        <v>735</v>
      </c>
      <c r="E386" s="18">
        <v>58</v>
      </c>
      <c r="F386" s="18">
        <v>956.8</v>
      </c>
      <c r="G386" s="18">
        <v>55494.4</v>
      </c>
    </row>
    <row r="387" ht="40" customHeight="1">
      <c r="A387" s="10" t="s">
        <v>1019</v>
      </c>
      <c r="B387" s="11" t="s">
        <v>1020</v>
      </c>
      <c r="C387" s="11"/>
      <c r="D387" s="10" t="s">
        <v>735</v>
      </c>
      <c r="E387" s="18">
        <v>260</v>
      </c>
      <c r="F387" s="18">
        <v>717.6</v>
      </c>
      <c r="G387" s="18">
        <v>186576</v>
      </c>
    </row>
    <row r="388" ht="40" customHeight="1">
      <c r="A388" s="10" t="s">
        <v>1019</v>
      </c>
      <c r="B388" s="11" t="s">
        <v>1020</v>
      </c>
      <c r="C388" s="11"/>
      <c r="D388" s="10" t="s">
        <v>735</v>
      </c>
      <c r="E388" s="18">
        <v>1144</v>
      </c>
      <c r="F388" s="18">
        <v>538.2</v>
      </c>
      <c r="G388" s="18">
        <v>615700.8</v>
      </c>
    </row>
    <row r="389" ht="25" customHeight="1">
      <c r="A389" s="26" t="s">
        <v>521</v>
      </c>
      <c r="B389" s="26"/>
      <c r="C389" s="26"/>
      <c r="D389" s="26"/>
      <c r="E389" s="26"/>
      <c r="F389" s="26"/>
      <c r="G389" s="22">
        <f>SUM(G339:G388)</f>
      </c>
    </row>
    <row r="390" ht="25" customHeight="1">
</row>
    <row r="391" ht="20" customHeight="1">
      <c r="A391" s="23" t="s">
        <v>465</v>
      </c>
      <c r="B391" s="23"/>
      <c r="C391" s="24" t="s">
        <v>283</v>
      </c>
      <c r="D391" s="24"/>
      <c r="E391" s="24"/>
      <c r="F391" s="24"/>
      <c r="G391" s="24"/>
    </row>
    <row r="392" ht="20" customHeight="1">
      <c r="A392" s="23" t="s">
        <v>466</v>
      </c>
      <c r="B392" s="23"/>
      <c r="C392" s="24" t="s">
        <v>524</v>
      </c>
      <c r="D392" s="24"/>
      <c r="E392" s="24"/>
      <c r="F392" s="24"/>
      <c r="G392" s="24"/>
    </row>
    <row r="393" ht="15" customHeight="1">
</row>
    <row r="394" ht="25" customHeight="1">
      <c r="A394" s="6" t="s">
        <v>840</v>
      </c>
      <c r="B394" s="6"/>
      <c r="C394" s="6"/>
      <c r="D394" s="6"/>
      <c r="E394" s="6"/>
      <c r="F394" s="6"/>
      <c r="G394" s="6"/>
    </row>
    <row r="395" ht="15" customHeight="1">
</row>
    <row r="396" ht="50" customHeight="1">
      <c r="A396" s="10" t="s">
        <v>376</v>
      </c>
      <c r="B396" s="10" t="s">
        <v>631</v>
      </c>
      <c r="C396" s="10"/>
      <c r="D396" s="10" t="s">
        <v>729</v>
      </c>
      <c r="E396" s="10" t="s">
        <v>730</v>
      </c>
      <c r="F396" s="10" t="s">
        <v>731</v>
      </c>
      <c r="G396" s="10" t="s">
        <v>732</v>
      </c>
    </row>
    <row r="397" ht="15" customHeight="1">
      <c r="A397" s="10">
        <v>1</v>
      </c>
      <c r="B397" s="10">
        <v>2</v>
      </c>
      <c r="C397" s="10"/>
      <c r="D397" s="10">
        <v>3</v>
      </c>
      <c r="E397" s="10">
        <v>4</v>
      </c>
      <c r="F397" s="10">
        <v>5</v>
      </c>
      <c r="G397" s="10">
        <v>6</v>
      </c>
    </row>
    <row r="398" ht="60" customHeight="1">
      <c r="A398" s="10" t="s">
        <v>669</v>
      </c>
      <c r="B398" s="11" t="s">
        <v>1021</v>
      </c>
      <c r="C398" s="11"/>
      <c r="D398" s="10" t="s">
        <v>441</v>
      </c>
      <c r="E398" s="18">
        <v>15</v>
      </c>
      <c r="F398" s="18">
        <v>10000</v>
      </c>
      <c r="G398" s="18">
        <v>150000</v>
      </c>
    </row>
    <row r="399" ht="25" customHeight="1">
      <c r="A399" s="26" t="s">
        <v>521</v>
      </c>
      <c r="B399" s="26"/>
      <c r="C399" s="26"/>
      <c r="D399" s="26"/>
      <c r="E399" s="26"/>
      <c r="F399" s="26"/>
      <c r="G399" s="22">
        <f>SUM(G398:G398)</f>
      </c>
    </row>
    <row r="400" ht="25" customHeight="1">
</row>
    <row r="401" ht="20" customHeight="1">
      <c r="A401" s="23" t="s">
        <v>465</v>
      </c>
      <c r="B401" s="23"/>
      <c r="C401" s="24" t="s">
        <v>283</v>
      </c>
      <c r="D401" s="24"/>
      <c r="E401" s="24"/>
      <c r="F401" s="24"/>
      <c r="G401" s="24"/>
    </row>
    <row r="402" ht="20" customHeight="1">
      <c r="A402" s="23" t="s">
        <v>466</v>
      </c>
      <c r="B402" s="23"/>
      <c r="C402" s="24" t="s">
        <v>524</v>
      </c>
      <c r="D402" s="24"/>
      <c r="E402" s="24"/>
      <c r="F402" s="24"/>
      <c r="G402" s="24"/>
    </row>
    <row r="403" ht="15" customHeight="1">
</row>
    <row r="404" ht="25" customHeight="1">
      <c r="A404" s="6" t="s">
        <v>1022</v>
      </c>
      <c r="B404" s="6"/>
      <c r="C404" s="6"/>
      <c r="D404" s="6"/>
      <c r="E404" s="6"/>
      <c r="F404" s="6"/>
      <c r="G404" s="6"/>
    </row>
    <row r="405" ht="15" customHeight="1">
</row>
    <row r="406" ht="50" customHeight="1">
      <c r="A406" s="10" t="s">
        <v>376</v>
      </c>
      <c r="B406" s="10" t="s">
        <v>631</v>
      </c>
      <c r="C406" s="10"/>
      <c r="D406" s="10" t="s">
        <v>729</v>
      </c>
      <c r="E406" s="10" t="s">
        <v>730</v>
      </c>
      <c r="F406" s="10" t="s">
        <v>731</v>
      </c>
      <c r="G406" s="10" t="s">
        <v>732</v>
      </c>
    </row>
    <row r="407" ht="15" customHeight="1">
      <c r="A407" s="10">
        <v>1</v>
      </c>
      <c r="B407" s="10">
        <v>2</v>
      </c>
      <c r="C407" s="10"/>
      <c r="D407" s="10">
        <v>3</v>
      </c>
      <c r="E407" s="10">
        <v>4</v>
      </c>
      <c r="F407" s="10">
        <v>5</v>
      </c>
      <c r="G407" s="10">
        <v>6</v>
      </c>
    </row>
    <row r="408" ht="25" customHeight="1">
      <c r="A408" s="26" t="s">
        <v>521</v>
      </c>
      <c r="B408" s="26"/>
      <c r="C408" s="26"/>
      <c r="D408" s="26"/>
      <c r="E408" s="26"/>
      <c r="F408" s="26"/>
      <c r="G408" s="22"/>
    </row>
    <row r="409" ht="25" customHeight="1">
</row>
    <row r="410" ht="20" customHeight="1">
      <c r="A410" s="23" t="s">
        <v>465</v>
      </c>
      <c r="B410" s="23"/>
      <c r="C410" s="24" t="s">
        <v>283</v>
      </c>
      <c r="D410" s="24"/>
      <c r="E410" s="24"/>
      <c r="F410" s="24"/>
      <c r="G410" s="24"/>
    </row>
    <row r="411" ht="20" customHeight="1">
      <c r="A411" s="23" t="s">
        <v>466</v>
      </c>
      <c r="B411" s="23"/>
      <c r="C411" s="24" t="s">
        <v>524</v>
      </c>
      <c r="D411" s="24"/>
      <c r="E411" s="24"/>
      <c r="F411" s="24"/>
      <c r="G411" s="24"/>
    </row>
    <row r="412" ht="15" customHeight="1">
</row>
    <row r="413" ht="25" customHeight="1">
      <c r="A413" s="6" t="s">
        <v>1022</v>
      </c>
      <c r="B413" s="6"/>
      <c r="C413" s="6"/>
      <c r="D413" s="6"/>
      <c r="E413" s="6"/>
      <c r="F413" s="6"/>
      <c r="G413" s="6"/>
    </row>
    <row r="414" ht="15" customHeight="1">
</row>
    <row r="415" ht="50" customHeight="1">
      <c r="A415" s="10" t="s">
        <v>376</v>
      </c>
      <c r="B415" s="10" t="s">
        <v>631</v>
      </c>
      <c r="C415" s="10"/>
      <c r="D415" s="10" t="s">
        <v>729</v>
      </c>
      <c r="E415" s="10" t="s">
        <v>730</v>
      </c>
      <c r="F415" s="10" t="s">
        <v>731</v>
      </c>
      <c r="G415" s="10" t="s">
        <v>732</v>
      </c>
    </row>
    <row r="416" ht="15" customHeight="1">
      <c r="A416" s="10">
        <v>1</v>
      </c>
      <c r="B416" s="10">
        <v>2</v>
      </c>
      <c r="C416" s="10"/>
      <c r="D416" s="10">
        <v>3</v>
      </c>
      <c r="E416" s="10">
        <v>4</v>
      </c>
      <c r="F416" s="10">
        <v>5</v>
      </c>
      <c r="G416" s="10">
        <v>6</v>
      </c>
    </row>
    <row r="417" ht="25" customHeight="1">
      <c r="A417" s="26" t="s">
        <v>521</v>
      </c>
      <c r="B417" s="26"/>
      <c r="C417" s="26"/>
      <c r="D417" s="26"/>
      <c r="E417" s="26"/>
      <c r="F417" s="26"/>
      <c r="G417" s="22"/>
    </row>
    <row r="418" ht="25" customHeight="1">
</row>
    <row r="419" ht="20" customHeight="1">
      <c r="A419" s="23" t="s">
        <v>465</v>
      </c>
      <c r="B419" s="23"/>
      <c r="C419" s="24" t="s">
        <v>283</v>
      </c>
      <c r="D419" s="24"/>
      <c r="E419" s="24"/>
      <c r="F419" s="24"/>
      <c r="G419" s="24"/>
    </row>
    <row r="420" ht="20" customHeight="1">
      <c r="A420" s="23" t="s">
        <v>466</v>
      </c>
      <c r="B420" s="23"/>
      <c r="C420" s="24" t="s">
        <v>524</v>
      </c>
      <c r="D420" s="24"/>
      <c r="E420" s="24"/>
      <c r="F420" s="24"/>
      <c r="G420" s="24"/>
    </row>
    <row r="421" ht="15" customHeight="1">
</row>
    <row r="422" ht="25" customHeight="1">
      <c r="A422" s="6" t="s">
        <v>863</v>
      </c>
      <c r="B422" s="6"/>
      <c r="C422" s="6"/>
      <c r="D422" s="6"/>
      <c r="E422" s="6"/>
      <c r="F422" s="6"/>
      <c r="G422" s="6"/>
    </row>
    <row r="423" ht="15" customHeight="1">
</row>
    <row r="424" ht="50" customHeight="1">
      <c r="A424" s="10" t="s">
        <v>376</v>
      </c>
      <c r="B424" s="10" t="s">
        <v>631</v>
      </c>
      <c r="C424" s="10"/>
      <c r="D424" s="10" t="s">
        <v>729</v>
      </c>
      <c r="E424" s="10" t="s">
        <v>730</v>
      </c>
      <c r="F424" s="10" t="s">
        <v>731</v>
      </c>
      <c r="G424" s="10" t="s">
        <v>732</v>
      </c>
    </row>
    <row r="425" ht="15" customHeight="1">
      <c r="A425" s="10">
        <v>1</v>
      </c>
      <c r="B425" s="10">
        <v>2</v>
      </c>
      <c r="C425" s="10"/>
      <c r="D425" s="10">
        <v>3</v>
      </c>
      <c r="E425" s="10">
        <v>4</v>
      </c>
      <c r="F425" s="10">
        <v>5</v>
      </c>
      <c r="G425" s="10">
        <v>6</v>
      </c>
    </row>
    <row r="426" ht="60" customHeight="1">
      <c r="A426" s="10" t="s">
        <v>1023</v>
      </c>
      <c r="B426" s="11" t="s">
        <v>1024</v>
      </c>
      <c r="C426" s="11"/>
      <c r="D426" s="10" t="s">
        <v>747</v>
      </c>
      <c r="E426" s="18">
        <v>2730.95272516</v>
      </c>
      <c r="F426" s="18">
        <v>69.17</v>
      </c>
      <c r="G426" s="18">
        <v>188900</v>
      </c>
    </row>
    <row r="427" ht="60" customHeight="1">
      <c r="A427" s="10" t="s">
        <v>864</v>
      </c>
      <c r="B427" s="11" t="s">
        <v>865</v>
      </c>
      <c r="C427" s="11"/>
      <c r="D427" s="10" t="s">
        <v>735</v>
      </c>
      <c r="E427" s="18">
        <v>21033.3959809</v>
      </c>
      <c r="F427" s="18">
        <v>69.17</v>
      </c>
      <c r="G427" s="18">
        <v>1454880</v>
      </c>
    </row>
    <row r="428" ht="40" customHeight="1">
      <c r="A428" s="10" t="s">
        <v>866</v>
      </c>
      <c r="B428" s="11" t="s">
        <v>867</v>
      </c>
      <c r="C428" s="11"/>
      <c r="D428" s="10" t="s">
        <v>441</v>
      </c>
      <c r="E428" s="18">
        <v>50</v>
      </c>
      <c r="F428" s="18">
        <v>1000</v>
      </c>
      <c r="G428" s="18">
        <v>50000</v>
      </c>
    </row>
    <row r="429" ht="25" customHeight="1">
      <c r="A429" s="26" t="s">
        <v>521</v>
      </c>
      <c r="B429" s="26"/>
      <c r="C429" s="26"/>
      <c r="D429" s="26"/>
      <c r="E429" s="26"/>
      <c r="F429" s="26"/>
      <c r="G429" s="22">
        <f>SUM(G426:G428)</f>
      </c>
    </row>
    <row r="430" ht="25" customHeight="1">
</row>
    <row r="431" ht="20" customHeight="1">
      <c r="A431" s="23" t="s">
        <v>465</v>
      </c>
      <c r="B431" s="23"/>
      <c r="C431" s="24" t="s">
        <v>283</v>
      </c>
      <c r="D431" s="24"/>
      <c r="E431" s="24"/>
      <c r="F431" s="24"/>
      <c r="G431" s="24"/>
    </row>
    <row r="432" ht="20" customHeight="1">
      <c r="A432" s="23" t="s">
        <v>466</v>
      </c>
      <c r="B432" s="23"/>
      <c r="C432" s="24" t="s">
        <v>524</v>
      </c>
      <c r="D432" s="24"/>
      <c r="E432" s="24"/>
      <c r="F432" s="24"/>
      <c r="G432" s="24"/>
    </row>
    <row r="433" ht="15" customHeight="1">
</row>
    <row r="434" ht="25" customHeight="1">
      <c r="A434" s="6" t="s">
        <v>868</v>
      </c>
      <c r="B434" s="6"/>
      <c r="C434" s="6"/>
      <c r="D434" s="6"/>
      <c r="E434" s="6"/>
      <c r="F434" s="6"/>
      <c r="G434" s="6"/>
    </row>
    <row r="435" ht="15" customHeight="1">
</row>
    <row r="436" ht="50" customHeight="1">
      <c r="A436" s="10" t="s">
        <v>376</v>
      </c>
      <c r="B436" s="10" t="s">
        <v>631</v>
      </c>
      <c r="C436" s="10"/>
      <c r="D436" s="10" t="s">
        <v>729</v>
      </c>
      <c r="E436" s="10" t="s">
        <v>730</v>
      </c>
      <c r="F436" s="10" t="s">
        <v>731</v>
      </c>
      <c r="G436" s="10" t="s">
        <v>732</v>
      </c>
    </row>
    <row r="437" ht="15" customHeight="1">
      <c r="A437" s="10">
        <v>1</v>
      </c>
      <c r="B437" s="10">
        <v>2</v>
      </c>
      <c r="C437" s="10"/>
      <c r="D437" s="10">
        <v>3</v>
      </c>
      <c r="E437" s="10">
        <v>4</v>
      </c>
      <c r="F437" s="10">
        <v>5</v>
      </c>
      <c r="G437" s="10">
        <v>6</v>
      </c>
    </row>
    <row r="438" ht="40" customHeight="1">
      <c r="A438" s="10" t="s">
        <v>70</v>
      </c>
      <c r="B438" s="11" t="s">
        <v>869</v>
      </c>
      <c r="C438" s="11"/>
      <c r="D438" s="10" t="s">
        <v>441</v>
      </c>
      <c r="E438" s="18">
        <v>1200</v>
      </c>
      <c r="F438" s="18">
        <v>500</v>
      </c>
      <c r="G438" s="18">
        <v>600000</v>
      </c>
    </row>
    <row r="439" ht="40" customHeight="1">
      <c r="A439" s="10" t="s">
        <v>870</v>
      </c>
      <c r="B439" s="11" t="s">
        <v>871</v>
      </c>
      <c r="C439" s="11"/>
      <c r="D439" s="10" t="s">
        <v>441</v>
      </c>
      <c r="E439" s="18">
        <v>600</v>
      </c>
      <c r="F439" s="18">
        <v>500</v>
      </c>
      <c r="G439" s="18">
        <v>300000</v>
      </c>
    </row>
    <row r="440" ht="25" customHeight="1">
      <c r="A440" s="26" t="s">
        <v>521</v>
      </c>
      <c r="B440" s="26"/>
      <c r="C440" s="26"/>
      <c r="D440" s="26"/>
      <c r="E440" s="26"/>
      <c r="F440" s="26"/>
      <c r="G440" s="22">
        <f>SUM(G438:G439)</f>
      </c>
    </row>
    <row r="441" ht="25" customHeight="1">
</row>
    <row r="442" ht="20" customHeight="1">
      <c r="A442" s="23" t="s">
        <v>465</v>
      </c>
      <c r="B442" s="23"/>
      <c r="C442" s="24" t="s">
        <v>283</v>
      </c>
      <c r="D442" s="24"/>
      <c r="E442" s="24"/>
      <c r="F442" s="24"/>
      <c r="G442" s="24"/>
    </row>
    <row r="443" ht="20" customHeight="1">
      <c r="A443" s="23" t="s">
        <v>466</v>
      </c>
      <c r="B443" s="23"/>
      <c r="C443" s="24" t="s">
        <v>524</v>
      </c>
      <c r="D443" s="24"/>
      <c r="E443" s="24"/>
      <c r="F443" s="24"/>
      <c r="G443" s="24"/>
    </row>
    <row r="444" ht="15" customHeight="1">
</row>
    <row r="445" ht="25" customHeight="1">
      <c r="A445" s="6" t="s">
        <v>872</v>
      </c>
      <c r="B445" s="6"/>
      <c r="C445" s="6"/>
      <c r="D445" s="6"/>
      <c r="E445" s="6"/>
      <c r="F445" s="6"/>
      <c r="G445" s="6"/>
    </row>
    <row r="446" ht="15" customHeight="1">
</row>
    <row r="447" ht="50" customHeight="1">
      <c r="A447" s="10" t="s">
        <v>376</v>
      </c>
      <c r="B447" s="10" t="s">
        <v>631</v>
      </c>
      <c r="C447" s="10"/>
      <c r="D447" s="10" t="s">
        <v>729</v>
      </c>
      <c r="E447" s="10" t="s">
        <v>730</v>
      </c>
      <c r="F447" s="10" t="s">
        <v>731</v>
      </c>
      <c r="G447" s="10" t="s">
        <v>732</v>
      </c>
    </row>
    <row r="448" ht="15" customHeight="1">
      <c r="A448" s="10">
        <v>1</v>
      </c>
      <c r="B448" s="10">
        <v>2</v>
      </c>
      <c r="C448" s="10"/>
      <c r="D448" s="10">
        <v>3</v>
      </c>
      <c r="E448" s="10">
        <v>4</v>
      </c>
      <c r="F448" s="10">
        <v>5</v>
      </c>
      <c r="G448" s="10">
        <v>6</v>
      </c>
    </row>
    <row r="449" ht="40" customHeight="1">
      <c r="A449" s="10" t="s">
        <v>1025</v>
      </c>
      <c r="B449" s="11" t="s">
        <v>1026</v>
      </c>
      <c r="C449" s="11"/>
      <c r="D449" s="10" t="s">
        <v>441</v>
      </c>
      <c r="E449" s="18">
        <v>50</v>
      </c>
      <c r="F449" s="18">
        <v>10000</v>
      </c>
      <c r="G449" s="18">
        <v>500000</v>
      </c>
    </row>
    <row r="450" ht="25" customHeight="1">
      <c r="A450" s="26" t="s">
        <v>521</v>
      </c>
      <c r="B450" s="26"/>
      <c r="C450" s="26"/>
      <c r="D450" s="26"/>
      <c r="E450" s="26"/>
      <c r="F450" s="26"/>
      <c r="G450" s="22">
        <f>SUM(G449:G449)</f>
      </c>
    </row>
    <row r="451" ht="25" customHeight="1">
</row>
    <row r="452" ht="20" customHeight="1">
      <c r="A452" s="23" t="s">
        <v>465</v>
      </c>
      <c r="B452" s="23"/>
      <c r="C452" s="24" t="s">
        <v>283</v>
      </c>
      <c r="D452" s="24"/>
      <c r="E452" s="24"/>
      <c r="F452" s="24"/>
      <c r="G452" s="24"/>
    </row>
    <row r="453" ht="20" customHeight="1">
      <c r="A453" s="23" t="s">
        <v>466</v>
      </c>
      <c r="B453" s="23"/>
      <c r="C453" s="24" t="s">
        <v>524</v>
      </c>
      <c r="D453" s="24"/>
      <c r="E453" s="24"/>
      <c r="F453" s="24"/>
      <c r="G453" s="24"/>
    </row>
    <row r="454" ht="15" customHeight="1">
</row>
    <row r="455" ht="25" customHeight="1">
      <c r="A455" s="6" t="s">
        <v>875</v>
      </c>
      <c r="B455" s="6"/>
      <c r="C455" s="6"/>
      <c r="D455" s="6"/>
      <c r="E455" s="6"/>
      <c r="F455" s="6"/>
      <c r="G455" s="6"/>
    </row>
    <row r="456" ht="15" customHeight="1">
</row>
    <row r="457" ht="50" customHeight="1">
      <c r="A457" s="10" t="s">
        <v>376</v>
      </c>
      <c r="B457" s="10" t="s">
        <v>631</v>
      </c>
      <c r="C457" s="10"/>
      <c r="D457" s="10" t="s">
        <v>729</v>
      </c>
      <c r="E457" s="10" t="s">
        <v>730</v>
      </c>
      <c r="F457" s="10" t="s">
        <v>731</v>
      </c>
      <c r="G457" s="10" t="s">
        <v>732</v>
      </c>
    </row>
    <row r="458" ht="15" customHeight="1">
      <c r="A458" s="10">
        <v>1</v>
      </c>
      <c r="B458" s="10">
        <v>2</v>
      </c>
      <c r="C458" s="10"/>
      <c r="D458" s="10">
        <v>3</v>
      </c>
      <c r="E458" s="10">
        <v>4</v>
      </c>
      <c r="F458" s="10">
        <v>5</v>
      </c>
      <c r="G458" s="10">
        <v>6</v>
      </c>
    </row>
    <row r="459" ht="60" customHeight="1">
      <c r="A459" s="10" t="s">
        <v>876</v>
      </c>
      <c r="B459" s="11" t="s">
        <v>877</v>
      </c>
      <c r="C459" s="11"/>
      <c r="D459" s="10" t="s">
        <v>441</v>
      </c>
      <c r="E459" s="18">
        <v>3000</v>
      </c>
      <c r="F459" s="18">
        <v>500</v>
      </c>
      <c r="G459" s="18">
        <v>1500000</v>
      </c>
    </row>
    <row r="460" ht="40" customHeight="1">
      <c r="A460" s="10" t="s">
        <v>159</v>
      </c>
      <c r="B460" s="11" t="s">
        <v>1027</v>
      </c>
      <c r="C460" s="11"/>
      <c r="D460" s="10" t="s">
        <v>441</v>
      </c>
      <c r="E460" s="18">
        <v>5000</v>
      </c>
      <c r="F460" s="18">
        <v>100</v>
      </c>
      <c r="G460" s="18">
        <v>500000</v>
      </c>
    </row>
    <row r="461" ht="40" customHeight="1">
      <c r="A461" s="10" t="s">
        <v>273</v>
      </c>
      <c r="B461" s="11" t="s">
        <v>878</v>
      </c>
      <c r="C461" s="11"/>
      <c r="D461" s="10" t="s">
        <v>441</v>
      </c>
      <c r="E461" s="18">
        <v>600</v>
      </c>
      <c r="F461" s="18">
        <v>1000</v>
      </c>
      <c r="G461" s="18">
        <v>600000</v>
      </c>
    </row>
    <row r="462" ht="40" customHeight="1">
      <c r="A462" s="10" t="s">
        <v>1028</v>
      </c>
      <c r="B462" s="11" t="s">
        <v>1029</v>
      </c>
      <c r="C462" s="11"/>
      <c r="D462" s="10" t="s">
        <v>441</v>
      </c>
      <c r="E462" s="18">
        <v>300</v>
      </c>
      <c r="F462" s="18">
        <v>1000</v>
      </c>
      <c r="G462" s="18">
        <v>300000</v>
      </c>
    </row>
    <row r="463" ht="40" customHeight="1">
      <c r="A463" s="10" t="s">
        <v>879</v>
      </c>
      <c r="B463" s="11" t="s">
        <v>880</v>
      </c>
      <c r="C463" s="11"/>
      <c r="D463" s="10" t="s">
        <v>441</v>
      </c>
      <c r="E463" s="18">
        <v>2500</v>
      </c>
      <c r="F463" s="18">
        <v>200</v>
      </c>
      <c r="G463" s="18">
        <v>500000</v>
      </c>
    </row>
    <row r="464" ht="40" customHeight="1">
      <c r="A464" s="10" t="s">
        <v>881</v>
      </c>
      <c r="B464" s="11" t="s">
        <v>882</v>
      </c>
      <c r="C464" s="11"/>
      <c r="D464" s="10" t="s">
        <v>441</v>
      </c>
      <c r="E464" s="18">
        <v>600</v>
      </c>
      <c r="F464" s="18">
        <v>500</v>
      </c>
      <c r="G464" s="18">
        <v>300000</v>
      </c>
    </row>
    <row r="465" ht="80" customHeight="1">
      <c r="A465" s="10" t="s">
        <v>1030</v>
      </c>
      <c r="B465" s="11" t="s">
        <v>1031</v>
      </c>
      <c r="C465" s="11"/>
      <c r="D465" s="10" t="s">
        <v>441</v>
      </c>
      <c r="E465" s="18">
        <v>100</v>
      </c>
      <c r="F465" s="18">
        <v>2500</v>
      </c>
      <c r="G465" s="18">
        <v>250000</v>
      </c>
    </row>
    <row r="466" ht="80" customHeight="1">
      <c r="A466" s="10" t="s">
        <v>1032</v>
      </c>
      <c r="B466" s="11" t="s">
        <v>1033</v>
      </c>
      <c r="C466" s="11"/>
      <c r="D466" s="10" t="s">
        <v>441</v>
      </c>
      <c r="E466" s="18">
        <v>100</v>
      </c>
      <c r="F466" s="18">
        <v>2500</v>
      </c>
      <c r="G466" s="18">
        <v>250000</v>
      </c>
    </row>
    <row r="467" ht="80" customHeight="1">
      <c r="A467" s="10" t="s">
        <v>1034</v>
      </c>
      <c r="B467" s="11" t="s">
        <v>1035</v>
      </c>
      <c r="C467" s="11"/>
      <c r="D467" s="10" t="s">
        <v>441</v>
      </c>
      <c r="E467" s="18">
        <v>100</v>
      </c>
      <c r="F467" s="18">
        <v>2500</v>
      </c>
      <c r="G467" s="18">
        <v>250000</v>
      </c>
    </row>
    <row r="468" ht="40" customHeight="1">
      <c r="A468" s="10" t="s">
        <v>1036</v>
      </c>
      <c r="B468" s="11" t="s">
        <v>1037</v>
      </c>
      <c r="C468" s="11"/>
      <c r="D468" s="10" t="s">
        <v>441</v>
      </c>
      <c r="E468" s="18">
        <v>100</v>
      </c>
      <c r="F468" s="18">
        <v>2500</v>
      </c>
      <c r="G468" s="18">
        <v>250000</v>
      </c>
    </row>
    <row r="469" ht="60" customHeight="1">
      <c r="A469" s="10" t="s">
        <v>1038</v>
      </c>
      <c r="B469" s="11" t="s">
        <v>1039</v>
      </c>
      <c r="C469" s="11"/>
      <c r="D469" s="10" t="s">
        <v>441</v>
      </c>
      <c r="E469" s="18">
        <v>100</v>
      </c>
      <c r="F469" s="18">
        <v>2500</v>
      </c>
      <c r="G469" s="18">
        <v>250000</v>
      </c>
    </row>
    <row r="470" ht="60" customHeight="1">
      <c r="A470" s="10" t="s">
        <v>1040</v>
      </c>
      <c r="B470" s="11" t="s">
        <v>1041</v>
      </c>
      <c r="C470" s="11"/>
      <c r="D470" s="10" t="s">
        <v>441</v>
      </c>
      <c r="E470" s="18">
        <v>100</v>
      </c>
      <c r="F470" s="18">
        <v>2500</v>
      </c>
      <c r="G470" s="18">
        <v>250000</v>
      </c>
    </row>
    <row r="471" ht="60" customHeight="1">
      <c r="A471" s="10" t="s">
        <v>1042</v>
      </c>
      <c r="B471" s="11" t="s">
        <v>1043</v>
      </c>
      <c r="C471" s="11"/>
      <c r="D471" s="10" t="s">
        <v>441</v>
      </c>
      <c r="E471" s="18">
        <v>100</v>
      </c>
      <c r="F471" s="18">
        <v>2500</v>
      </c>
      <c r="G471" s="18">
        <v>250000</v>
      </c>
    </row>
    <row r="472" ht="60" customHeight="1">
      <c r="A472" s="10" t="s">
        <v>1044</v>
      </c>
      <c r="B472" s="11" t="s">
        <v>1045</v>
      </c>
      <c r="C472" s="11"/>
      <c r="D472" s="10" t="s">
        <v>441</v>
      </c>
      <c r="E472" s="18">
        <v>100</v>
      </c>
      <c r="F472" s="18">
        <v>2500</v>
      </c>
      <c r="G472" s="18">
        <v>250000</v>
      </c>
    </row>
    <row r="473" ht="40" customHeight="1">
      <c r="A473" s="10" t="s">
        <v>1046</v>
      </c>
      <c r="B473" s="11" t="s">
        <v>1047</v>
      </c>
      <c r="C473" s="11"/>
      <c r="D473" s="10" t="s">
        <v>441</v>
      </c>
      <c r="E473" s="18">
        <v>100</v>
      </c>
      <c r="F473" s="18">
        <v>2500</v>
      </c>
      <c r="G473" s="18">
        <v>250000</v>
      </c>
    </row>
    <row r="474" ht="60" customHeight="1">
      <c r="A474" s="10" t="s">
        <v>1048</v>
      </c>
      <c r="B474" s="11" t="s">
        <v>1049</v>
      </c>
      <c r="C474" s="11"/>
      <c r="D474" s="10" t="s">
        <v>441</v>
      </c>
      <c r="E474" s="18">
        <v>100</v>
      </c>
      <c r="F474" s="18">
        <v>2500</v>
      </c>
      <c r="G474" s="18">
        <v>250000</v>
      </c>
    </row>
    <row r="475" ht="60" customHeight="1">
      <c r="A475" s="10" t="s">
        <v>887</v>
      </c>
      <c r="B475" s="11" t="s">
        <v>888</v>
      </c>
      <c r="C475" s="11"/>
      <c r="D475" s="10" t="s">
        <v>441</v>
      </c>
      <c r="E475" s="18">
        <v>15</v>
      </c>
      <c r="F475" s="18">
        <v>10000</v>
      </c>
      <c r="G475" s="18">
        <v>150000</v>
      </c>
    </row>
    <row r="476" ht="40" customHeight="1">
      <c r="A476" s="10" t="s">
        <v>889</v>
      </c>
      <c r="B476" s="11" t="s">
        <v>890</v>
      </c>
      <c r="C476" s="11"/>
      <c r="D476" s="10" t="s">
        <v>441</v>
      </c>
      <c r="E476" s="18">
        <v>30</v>
      </c>
      <c r="F476" s="18">
        <v>5000</v>
      </c>
      <c r="G476" s="18">
        <v>150000</v>
      </c>
    </row>
    <row r="477" ht="40" customHeight="1">
      <c r="A477" s="10" t="s">
        <v>893</v>
      </c>
      <c r="B477" s="11" t="s">
        <v>894</v>
      </c>
      <c r="C477" s="11"/>
      <c r="D477" s="10" t="s">
        <v>441</v>
      </c>
      <c r="E477" s="18">
        <v>30</v>
      </c>
      <c r="F477" s="18">
        <v>10000</v>
      </c>
      <c r="G477" s="18">
        <v>300000</v>
      </c>
    </row>
    <row r="478" ht="25" customHeight="1">
      <c r="A478" s="26" t="s">
        <v>521</v>
      </c>
      <c r="B478" s="26"/>
      <c r="C478" s="26"/>
      <c r="D478" s="26"/>
      <c r="E478" s="26"/>
      <c r="F478" s="26"/>
      <c r="G478" s="22">
        <f>SUM(G459:G477)</f>
      </c>
    </row>
    <row r="479" ht="25" customHeight="1">
</row>
    <row r="480" ht="20" customHeight="1">
      <c r="A480" s="23" t="s">
        <v>465</v>
      </c>
      <c r="B480" s="23"/>
      <c r="C480" s="24" t="s">
        <v>283</v>
      </c>
      <c r="D480" s="24"/>
      <c r="E480" s="24"/>
      <c r="F480" s="24"/>
      <c r="G480" s="24"/>
    </row>
    <row r="481" ht="20" customHeight="1">
      <c r="A481" s="23" t="s">
        <v>466</v>
      </c>
      <c r="B481" s="23"/>
      <c r="C481" s="24" t="s">
        <v>524</v>
      </c>
      <c r="D481" s="24"/>
      <c r="E481" s="24"/>
      <c r="F481" s="24"/>
      <c r="G481" s="24"/>
    </row>
    <row r="482" ht="15" customHeight="1">
</row>
    <row r="483" ht="25" customHeight="1">
      <c r="A483" s="6" t="s">
        <v>898</v>
      </c>
      <c r="B483" s="6"/>
      <c r="C483" s="6"/>
      <c r="D483" s="6"/>
      <c r="E483" s="6"/>
      <c r="F483" s="6"/>
      <c r="G483" s="6"/>
    </row>
    <row r="484" ht="15" customHeight="1">
</row>
    <row r="485" ht="50" customHeight="1">
      <c r="A485" s="10" t="s">
        <v>376</v>
      </c>
      <c r="B485" s="10" t="s">
        <v>631</v>
      </c>
      <c r="C485" s="10"/>
      <c r="D485" s="10" t="s">
        <v>729</v>
      </c>
      <c r="E485" s="10" t="s">
        <v>730</v>
      </c>
      <c r="F485" s="10" t="s">
        <v>731</v>
      </c>
      <c r="G485" s="10" t="s">
        <v>732</v>
      </c>
    </row>
    <row r="486" ht="15" customHeight="1">
      <c r="A486" s="10">
        <v>1</v>
      </c>
      <c r="B486" s="10">
        <v>2</v>
      </c>
      <c r="C486" s="10"/>
      <c r="D486" s="10">
        <v>3</v>
      </c>
      <c r="E486" s="10">
        <v>4</v>
      </c>
      <c r="F486" s="10">
        <v>5</v>
      </c>
      <c r="G486" s="10">
        <v>6</v>
      </c>
    </row>
    <row r="487" ht="40" customHeight="1">
      <c r="A487" s="10" t="s">
        <v>1050</v>
      </c>
      <c r="B487" s="11" t="s">
        <v>1051</v>
      </c>
      <c r="C487" s="11"/>
      <c r="D487" s="10" t="s">
        <v>441</v>
      </c>
      <c r="E487" s="18">
        <v>1000</v>
      </c>
      <c r="F487" s="18">
        <v>150</v>
      </c>
      <c r="G487" s="18">
        <v>150000</v>
      </c>
    </row>
    <row r="488" ht="40" customHeight="1">
      <c r="A488" s="10" t="s">
        <v>1052</v>
      </c>
      <c r="B488" s="11" t="s">
        <v>1053</v>
      </c>
      <c r="C488" s="11"/>
      <c r="D488" s="10" t="s">
        <v>441</v>
      </c>
      <c r="E488" s="18">
        <v>1000</v>
      </c>
      <c r="F488" s="18">
        <v>150</v>
      </c>
      <c r="G488" s="18">
        <v>150000</v>
      </c>
    </row>
    <row r="489" ht="40" customHeight="1">
      <c r="A489" s="10" t="s">
        <v>899</v>
      </c>
      <c r="B489" s="11" t="s">
        <v>900</v>
      </c>
      <c r="C489" s="11"/>
      <c r="D489" s="10" t="s">
        <v>441</v>
      </c>
      <c r="E489" s="18">
        <v>1000</v>
      </c>
      <c r="F489" s="18">
        <v>350</v>
      </c>
      <c r="G489" s="18">
        <v>350000</v>
      </c>
    </row>
    <row r="490" ht="25" customHeight="1">
      <c r="A490" s="26" t="s">
        <v>521</v>
      </c>
      <c r="B490" s="26"/>
      <c r="C490" s="26"/>
      <c r="D490" s="26"/>
      <c r="E490" s="26"/>
      <c r="F490" s="26"/>
      <c r="G490" s="22">
        <f>SUM(G487:G489)</f>
      </c>
    </row>
    <row r="491" ht="25" customHeight="1">
</row>
    <row r="492" ht="20" customHeight="1">
      <c r="A492" s="23" t="s">
        <v>465</v>
      </c>
      <c r="B492" s="23"/>
      <c r="C492" s="24" t="s">
        <v>283</v>
      </c>
      <c r="D492" s="24"/>
      <c r="E492" s="24"/>
      <c r="F492" s="24"/>
      <c r="G492" s="24"/>
    </row>
    <row r="493" ht="20" customHeight="1">
      <c r="A493" s="23" t="s">
        <v>466</v>
      </c>
      <c r="B493" s="23"/>
      <c r="C493" s="24" t="s">
        <v>522</v>
      </c>
      <c r="D493" s="24"/>
      <c r="E493" s="24"/>
      <c r="F493" s="24"/>
      <c r="G493" s="24"/>
    </row>
    <row r="494" ht="15" customHeight="1">
</row>
    <row r="495" ht="25" customHeight="1">
      <c r="A495" s="6" t="s">
        <v>1022</v>
      </c>
      <c r="B495" s="6"/>
      <c r="C495" s="6"/>
      <c r="D495" s="6"/>
      <c r="E495" s="6"/>
      <c r="F495" s="6"/>
      <c r="G495" s="6"/>
    </row>
    <row r="496" ht="15" customHeight="1">
</row>
    <row r="497" ht="50" customHeight="1">
      <c r="A497" s="10" t="s">
        <v>376</v>
      </c>
      <c r="B497" s="10" t="s">
        <v>631</v>
      </c>
      <c r="C497" s="10"/>
      <c r="D497" s="10" t="s">
        <v>729</v>
      </c>
      <c r="E497" s="10" t="s">
        <v>730</v>
      </c>
      <c r="F497" s="10" t="s">
        <v>731</v>
      </c>
      <c r="G497" s="10" t="s">
        <v>732</v>
      </c>
    </row>
    <row r="498" ht="15" customHeight="1">
      <c r="A498" s="10">
        <v>1</v>
      </c>
      <c r="B498" s="10">
        <v>2</v>
      </c>
      <c r="C498" s="10"/>
      <c r="D498" s="10">
        <v>3</v>
      </c>
      <c r="E498" s="10">
        <v>4</v>
      </c>
      <c r="F498" s="10">
        <v>5</v>
      </c>
      <c r="G498" s="10">
        <v>6</v>
      </c>
    </row>
    <row r="499" ht="25" customHeight="1">
      <c r="A499" s="26" t="s">
        <v>521</v>
      </c>
      <c r="B499" s="26"/>
      <c r="C499" s="26"/>
      <c r="D499" s="26"/>
      <c r="E499" s="26"/>
      <c r="F499" s="26"/>
      <c r="G499" s="22"/>
    </row>
    <row r="500" ht="25" customHeight="1">
</row>
    <row r="501" ht="20" customHeight="1">
      <c r="A501" s="23" t="s">
        <v>465</v>
      </c>
      <c r="B501" s="23"/>
      <c r="C501" s="24" t="s">
        <v>283</v>
      </c>
      <c r="D501" s="24"/>
      <c r="E501" s="24"/>
      <c r="F501" s="24"/>
      <c r="G501" s="24"/>
    </row>
    <row r="502" ht="20" customHeight="1">
      <c r="A502" s="23" t="s">
        <v>466</v>
      </c>
      <c r="B502" s="23"/>
      <c r="C502" s="24" t="s">
        <v>522</v>
      </c>
      <c r="D502" s="24"/>
      <c r="E502" s="24"/>
      <c r="F502" s="24"/>
      <c r="G502" s="24"/>
    </row>
    <row r="503" ht="15" customHeight="1">
</row>
    <row r="504" ht="25" customHeight="1">
      <c r="A504" s="6" t="s">
        <v>1022</v>
      </c>
      <c r="B504" s="6"/>
      <c r="C504" s="6"/>
      <c r="D504" s="6"/>
      <c r="E504" s="6"/>
      <c r="F504" s="6"/>
      <c r="G504" s="6"/>
    </row>
    <row r="505" ht="15" customHeight="1">
</row>
    <row r="506" ht="50" customHeight="1">
      <c r="A506" s="10" t="s">
        <v>376</v>
      </c>
      <c r="B506" s="10" t="s">
        <v>631</v>
      </c>
      <c r="C506" s="10"/>
      <c r="D506" s="10" t="s">
        <v>729</v>
      </c>
      <c r="E506" s="10" t="s">
        <v>730</v>
      </c>
      <c r="F506" s="10" t="s">
        <v>731</v>
      </c>
      <c r="G506" s="10" t="s">
        <v>732</v>
      </c>
    </row>
    <row r="507" ht="15" customHeight="1">
      <c r="A507" s="10">
        <v>1</v>
      </c>
      <c r="B507" s="10">
        <v>2</v>
      </c>
      <c r="C507" s="10"/>
      <c r="D507" s="10">
        <v>3</v>
      </c>
      <c r="E507" s="10">
        <v>4</v>
      </c>
      <c r="F507" s="10">
        <v>5</v>
      </c>
      <c r="G507" s="10">
        <v>6</v>
      </c>
    </row>
    <row r="508" ht="25" customHeight="1">
      <c r="A508" s="26" t="s">
        <v>521</v>
      </c>
      <c r="B508" s="26"/>
      <c r="C508" s="26"/>
      <c r="D508" s="26"/>
      <c r="E508" s="26"/>
      <c r="F508" s="26"/>
      <c r="G508" s="22"/>
    </row>
    <row r="509" ht="25" customHeight="1">
</row>
    <row r="510" ht="20" customHeight="1">
      <c r="A510" s="23" t="s">
        <v>465</v>
      </c>
      <c r="B510" s="23"/>
      <c r="C510" s="24" t="s">
        <v>283</v>
      </c>
      <c r="D510" s="24"/>
      <c r="E510" s="24"/>
      <c r="F510" s="24"/>
      <c r="G510" s="24"/>
    </row>
    <row r="511" ht="20" customHeight="1">
      <c r="A511" s="23" t="s">
        <v>466</v>
      </c>
      <c r="B511" s="23"/>
      <c r="C511" s="24" t="s">
        <v>522</v>
      </c>
      <c r="D511" s="24"/>
      <c r="E511" s="24"/>
      <c r="F511" s="24"/>
      <c r="G511" s="24"/>
    </row>
    <row r="512" ht="15" customHeight="1">
</row>
    <row r="513" ht="25" customHeight="1">
      <c r="A513" s="6" t="s">
        <v>1022</v>
      </c>
      <c r="B513" s="6"/>
      <c r="C513" s="6"/>
      <c r="D513" s="6"/>
      <c r="E513" s="6"/>
      <c r="F513" s="6"/>
      <c r="G513" s="6"/>
    </row>
    <row r="514" ht="15" customHeight="1">
</row>
    <row r="515" ht="50" customHeight="1">
      <c r="A515" s="10" t="s">
        <v>376</v>
      </c>
      <c r="B515" s="10" t="s">
        <v>631</v>
      </c>
      <c r="C515" s="10"/>
      <c r="D515" s="10" t="s">
        <v>729</v>
      </c>
      <c r="E515" s="10" t="s">
        <v>730</v>
      </c>
      <c r="F515" s="10" t="s">
        <v>731</v>
      </c>
      <c r="G515" s="10" t="s">
        <v>732</v>
      </c>
    </row>
    <row r="516" ht="15" customHeight="1">
      <c r="A516" s="10">
        <v>1</v>
      </c>
      <c r="B516" s="10">
        <v>2</v>
      </c>
      <c r="C516" s="10"/>
      <c r="D516" s="10">
        <v>3</v>
      </c>
      <c r="E516" s="10">
        <v>4</v>
      </c>
      <c r="F516" s="10">
        <v>5</v>
      </c>
      <c r="G516" s="10">
        <v>6</v>
      </c>
    </row>
    <row r="517" ht="25" customHeight="1">
      <c r="A517" s="26" t="s">
        <v>521</v>
      </c>
      <c r="B517" s="26"/>
      <c r="C517" s="26"/>
      <c r="D517" s="26"/>
      <c r="E517" s="26"/>
      <c r="F517" s="26"/>
      <c r="G517" s="22"/>
    </row>
    <row r="518" ht="25" customHeight="1">
</row>
    <row r="519" ht="20" customHeight="1">
      <c r="A519" s="23" t="s">
        <v>465</v>
      </c>
      <c r="B519" s="23"/>
      <c r="C519" s="24" t="s">
        <v>343</v>
      </c>
      <c r="D519" s="24"/>
      <c r="E519" s="24"/>
      <c r="F519" s="24"/>
      <c r="G519" s="24"/>
    </row>
    <row r="520" ht="20" customHeight="1">
      <c r="A520" s="23" t="s">
        <v>466</v>
      </c>
      <c r="B520" s="23"/>
      <c r="C520" s="24" t="s">
        <v>467</v>
      </c>
      <c r="D520" s="24"/>
      <c r="E520" s="24"/>
      <c r="F520" s="24"/>
      <c r="G520" s="24"/>
    </row>
    <row r="521" ht="15" customHeight="1">
</row>
    <row r="522" ht="25" customHeight="1">
      <c r="A522" s="6" t="s">
        <v>760</v>
      </c>
      <c r="B522" s="6"/>
      <c r="C522" s="6"/>
      <c r="D522" s="6"/>
      <c r="E522" s="6"/>
      <c r="F522" s="6"/>
      <c r="G522" s="6"/>
    </row>
    <row r="523" ht="15" customHeight="1">
</row>
    <row r="524" ht="50" customHeight="1">
      <c r="A524" s="10" t="s">
        <v>376</v>
      </c>
      <c r="B524" s="10" t="s">
        <v>631</v>
      </c>
      <c r="C524" s="10"/>
      <c r="D524" s="10" t="s">
        <v>729</v>
      </c>
      <c r="E524" s="10" t="s">
        <v>730</v>
      </c>
      <c r="F524" s="10" t="s">
        <v>731</v>
      </c>
      <c r="G524" s="10" t="s">
        <v>732</v>
      </c>
    </row>
    <row r="525" ht="15" customHeight="1">
      <c r="A525" s="10">
        <v>1</v>
      </c>
      <c r="B525" s="10">
        <v>2</v>
      </c>
      <c r="C525" s="10"/>
      <c r="D525" s="10">
        <v>3</v>
      </c>
      <c r="E525" s="10">
        <v>4</v>
      </c>
      <c r="F525" s="10">
        <v>5</v>
      </c>
      <c r="G525" s="10">
        <v>6</v>
      </c>
    </row>
    <row r="526" ht="60" customHeight="1">
      <c r="A526" s="10" t="s">
        <v>248</v>
      </c>
      <c r="B526" s="11" t="s">
        <v>1054</v>
      </c>
      <c r="C526" s="11"/>
      <c r="D526" s="10" t="s">
        <v>747</v>
      </c>
      <c r="E526" s="18">
        <v>95.8208</v>
      </c>
      <c r="F526" s="18">
        <v>25</v>
      </c>
      <c r="G526" s="18">
        <v>2395.52</v>
      </c>
    </row>
    <row r="527" ht="60" customHeight="1">
      <c r="A527" s="10" t="s">
        <v>1055</v>
      </c>
      <c r="B527" s="11" t="s">
        <v>1056</v>
      </c>
      <c r="C527" s="11"/>
      <c r="D527" s="10" t="s">
        <v>747</v>
      </c>
      <c r="E527" s="18">
        <v>665.486051</v>
      </c>
      <c r="F527" s="18">
        <v>1407.504</v>
      </c>
      <c r="G527" s="18">
        <v>936674.28</v>
      </c>
    </row>
    <row r="528" ht="40" customHeight="1">
      <c r="A528" s="10" t="s">
        <v>1057</v>
      </c>
      <c r="B528" s="11" t="s">
        <v>1058</v>
      </c>
      <c r="C528" s="11"/>
      <c r="D528" s="10" t="s">
        <v>747</v>
      </c>
      <c r="E528" s="18">
        <v>221309.147435897</v>
      </c>
      <c r="F528" s="18">
        <v>7.8</v>
      </c>
      <c r="G528" s="18">
        <v>1726211.35</v>
      </c>
    </row>
    <row r="529" ht="60" customHeight="1">
      <c r="A529" s="10" t="s">
        <v>1059</v>
      </c>
      <c r="B529" s="11" t="s">
        <v>1060</v>
      </c>
      <c r="C529" s="11"/>
      <c r="D529" s="10" t="s">
        <v>747</v>
      </c>
      <c r="E529" s="18">
        <v>307.041155265</v>
      </c>
      <c r="F529" s="18">
        <v>6722.955</v>
      </c>
      <c r="G529" s="18">
        <v>2064223.87</v>
      </c>
    </row>
    <row r="530" ht="40" customHeight="1">
      <c r="A530" s="10" t="s">
        <v>1061</v>
      </c>
      <c r="B530" s="11" t="s">
        <v>1062</v>
      </c>
      <c r="C530" s="11"/>
      <c r="D530" s="10" t="s">
        <v>747</v>
      </c>
      <c r="E530" s="18">
        <v>220.380569099</v>
      </c>
      <c r="F530" s="18">
        <v>2502.2</v>
      </c>
      <c r="G530" s="18">
        <v>551436.26</v>
      </c>
    </row>
    <row r="531" ht="40" customHeight="1">
      <c r="A531" s="10" t="s">
        <v>1063</v>
      </c>
      <c r="B531" s="11" t="s">
        <v>1064</v>
      </c>
      <c r="C531" s="11"/>
      <c r="D531" s="10" t="s">
        <v>441</v>
      </c>
      <c r="E531" s="18">
        <v>362.098885606</v>
      </c>
      <c r="F531" s="18">
        <v>2525.14</v>
      </c>
      <c r="G531" s="18">
        <v>914350.38</v>
      </c>
    </row>
    <row r="532" ht="60" customHeight="1">
      <c r="A532" s="10" t="s">
        <v>1065</v>
      </c>
      <c r="B532" s="11" t="s">
        <v>1066</v>
      </c>
      <c r="C532" s="11"/>
      <c r="D532" s="10" t="s">
        <v>747</v>
      </c>
      <c r="E532" s="18">
        <v>45.498228091</v>
      </c>
      <c r="F532" s="18">
        <v>3544.5121</v>
      </c>
      <c r="G532" s="18">
        <v>161269.02</v>
      </c>
    </row>
    <row r="533" ht="40" customHeight="1">
      <c r="A533" s="10" t="s">
        <v>244</v>
      </c>
      <c r="B533" s="11" t="s">
        <v>1067</v>
      </c>
      <c r="C533" s="11"/>
      <c r="D533" s="10" t="s">
        <v>747</v>
      </c>
      <c r="E533" s="18">
        <v>40.46800122</v>
      </c>
      <c r="F533" s="18">
        <v>3544.5121</v>
      </c>
      <c r="G533" s="18">
        <v>143439.32</v>
      </c>
    </row>
    <row r="534" ht="25" customHeight="1">
      <c r="A534" s="26" t="s">
        <v>521</v>
      </c>
      <c r="B534" s="26"/>
      <c r="C534" s="26"/>
      <c r="D534" s="26"/>
      <c r="E534" s="26"/>
      <c r="F534" s="26"/>
      <c r="G534" s="22">
        <f>SUM(G526:G533)</f>
      </c>
    </row>
    <row r="535" ht="25" customHeight="1">
</row>
    <row r="536" ht="20" customHeight="1">
      <c r="A536" s="23" t="s">
        <v>465</v>
      </c>
      <c r="B536" s="23"/>
      <c r="C536" s="24" t="s">
        <v>343</v>
      </c>
      <c r="D536" s="24"/>
      <c r="E536" s="24"/>
      <c r="F536" s="24"/>
      <c r="G536" s="24"/>
    </row>
    <row r="537" ht="20" customHeight="1">
      <c r="A537" s="23" t="s">
        <v>466</v>
      </c>
      <c r="B537" s="23"/>
      <c r="C537" s="24" t="s">
        <v>524</v>
      </c>
      <c r="D537" s="24"/>
      <c r="E537" s="24"/>
      <c r="F537" s="24"/>
      <c r="G537" s="24"/>
    </row>
    <row r="538" ht="15" customHeight="1">
</row>
    <row r="539" ht="25" customHeight="1">
      <c r="A539" s="6" t="s">
        <v>760</v>
      </c>
      <c r="B539" s="6"/>
      <c r="C539" s="6"/>
      <c r="D539" s="6"/>
      <c r="E539" s="6"/>
      <c r="F539" s="6"/>
      <c r="G539" s="6"/>
    </row>
    <row r="540" ht="15" customHeight="1">
</row>
    <row r="541" ht="50" customHeight="1">
      <c r="A541" s="10" t="s">
        <v>376</v>
      </c>
      <c r="B541" s="10" t="s">
        <v>631</v>
      </c>
      <c r="C541" s="10"/>
      <c r="D541" s="10" t="s">
        <v>729</v>
      </c>
      <c r="E541" s="10" t="s">
        <v>730</v>
      </c>
      <c r="F541" s="10" t="s">
        <v>731</v>
      </c>
      <c r="G541" s="10" t="s">
        <v>732</v>
      </c>
    </row>
    <row r="542" ht="15" customHeight="1">
      <c r="A542" s="10">
        <v>1</v>
      </c>
      <c r="B542" s="10">
        <v>2</v>
      </c>
      <c r="C542" s="10"/>
      <c r="D542" s="10">
        <v>3</v>
      </c>
      <c r="E542" s="10">
        <v>4</v>
      </c>
      <c r="F542" s="10">
        <v>5</v>
      </c>
      <c r="G542" s="10">
        <v>6</v>
      </c>
    </row>
    <row r="543" ht="60" customHeight="1">
      <c r="A543" s="10" t="s">
        <v>283</v>
      </c>
      <c r="B543" s="11" t="s">
        <v>1068</v>
      </c>
      <c r="C543" s="11"/>
      <c r="D543" s="10" t="s">
        <v>747</v>
      </c>
      <c r="E543" s="18">
        <v>83.3333333</v>
      </c>
      <c r="F543" s="18">
        <v>1800</v>
      </c>
      <c r="G543" s="18">
        <v>150000</v>
      </c>
    </row>
    <row r="544" ht="40" customHeight="1">
      <c r="A544" s="10" t="s">
        <v>340</v>
      </c>
      <c r="B544" s="11" t="s">
        <v>1069</v>
      </c>
      <c r="C544" s="11"/>
      <c r="D544" s="10" t="s">
        <v>747</v>
      </c>
      <c r="E544" s="18">
        <v>84000</v>
      </c>
      <c r="F544" s="18">
        <v>8.64</v>
      </c>
      <c r="G544" s="18">
        <v>725760</v>
      </c>
    </row>
    <row r="545" ht="60" customHeight="1">
      <c r="A545" s="10" t="s">
        <v>1070</v>
      </c>
      <c r="B545" s="11" t="s">
        <v>1071</v>
      </c>
      <c r="C545" s="11"/>
      <c r="D545" s="10" t="s">
        <v>747</v>
      </c>
      <c r="E545" s="18">
        <v>72.45979345</v>
      </c>
      <c r="F545" s="18">
        <v>8970.492</v>
      </c>
      <c r="G545" s="18">
        <v>650000</v>
      </c>
    </row>
    <row r="546" ht="40" customHeight="1">
      <c r="A546" s="10" t="s">
        <v>1072</v>
      </c>
      <c r="B546" s="11" t="s">
        <v>1073</v>
      </c>
      <c r="C546" s="11"/>
      <c r="D546" s="10" t="s">
        <v>747</v>
      </c>
      <c r="E546" s="18">
        <v>166.6666666</v>
      </c>
      <c r="F546" s="18">
        <v>3000</v>
      </c>
      <c r="G546" s="18">
        <v>500000</v>
      </c>
    </row>
    <row r="547" ht="40" customHeight="1">
      <c r="A547" s="10" t="s">
        <v>1074</v>
      </c>
      <c r="B547" s="11" t="s">
        <v>1075</v>
      </c>
      <c r="C547" s="11"/>
      <c r="D547" s="10" t="s">
        <v>747</v>
      </c>
      <c r="E547" s="18">
        <v>1943.775308</v>
      </c>
      <c r="F547" s="18">
        <v>2500</v>
      </c>
      <c r="G547" s="18">
        <v>4859438.27</v>
      </c>
    </row>
    <row r="548" ht="60" customHeight="1">
      <c r="A548" s="10" t="s">
        <v>1076</v>
      </c>
      <c r="B548" s="11" t="s">
        <v>1077</v>
      </c>
      <c r="C548" s="11"/>
      <c r="D548" s="10" t="s">
        <v>838</v>
      </c>
      <c r="E548" s="18">
        <v>107.2237897</v>
      </c>
      <c r="F548" s="18">
        <v>3544.5121</v>
      </c>
      <c r="G548" s="18">
        <v>380056.02</v>
      </c>
    </row>
    <row r="549" ht="60" customHeight="1">
      <c r="A549" s="10" t="s">
        <v>1078</v>
      </c>
      <c r="B549" s="11" t="s">
        <v>1079</v>
      </c>
      <c r="C549" s="11"/>
      <c r="D549" s="10" t="s">
        <v>747</v>
      </c>
      <c r="E549" s="18">
        <v>7.80500368</v>
      </c>
      <c r="F549" s="18">
        <v>3544.5121</v>
      </c>
      <c r="G549" s="18">
        <v>27664.93</v>
      </c>
    </row>
    <row r="550" ht="60" customHeight="1">
      <c r="A550" s="10" t="s">
        <v>1055</v>
      </c>
      <c r="B550" s="11" t="s">
        <v>1056</v>
      </c>
      <c r="C550" s="11"/>
      <c r="D550" s="10" t="s">
        <v>747</v>
      </c>
      <c r="E550" s="18">
        <v>312.178501801</v>
      </c>
      <c r="F550" s="18">
        <v>1407.504</v>
      </c>
      <c r="G550" s="18">
        <v>439392.49</v>
      </c>
    </row>
    <row r="551" ht="40" customHeight="1">
      <c r="A551" s="10" t="s">
        <v>1057</v>
      </c>
      <c r="B551" s="11" t="s">
        <v>1058</v>
      </c>
      <c r="C551" s="11"/>
      <c r="D551" s="10" t="s">
        <v>747</v>
      </c>
      <c r="E551" s="18">
        <v>789312.624358</v>
      </c>
      <c r="F551" s="18">
        <v>7.8</v>
      </c>
      <c r="G551" s="18">
        <v>6156638.47</v>
      </c>
    </row>
    <row r="552" ht="40" customHeight="1">
      <c r="A552" s="10" t="s">
        <v>1080</v>
      </c>
      <c r="B552" s="11" t="s">
        <v>1081</v>
      </c>
      <c r="C552" s="11"/>
      <c r="D552" s="10" t="s">
        <v>747</v>
      </c>
      <c r="E552" s="18">
        <v>59969.849246</v>
      </c>
      <c r="F552" s="18">
        <v>7.96</v>
      </c>
      <c r="G552" s="18">
        <v>477360</v>
      </c>
    </row>
    <row r="553" ht="60" customHeight="1">
      <c r="A553" s="10" t="s">
        <v>1059</v>
      </c>
      <c r="B553" s="11" t="s">
        <v>1060</v>
      </c>
      <c r="C553" s="11"/>
      <c r="D553" s="10" t="s">
        <v>747</v>
      </c>
      <c r="E553" s="18">
        <v>91.0881703</v>
      </c>
      <c r="F553" s="18">
        <v>6722.955</v>
      </c>
      <c r="G553" s="18">
        <v>612381.67</v>
      </c>
    </row>
    <row r="554" ht="40" customHeight="1">
      <c r="A554" s="10" t="s">
        <v>1082</v>
      </c>
      <c r="B554" s="11" t="s">
        <v>1083</v>
      </c>
      <c r="C554" s="11"/>
      <c r="D554" s="10" t="s">
        <v>747</v>
      </c>
      <c r="E554" s="18">
        <v>961.0911248</v>
      </c>
      <c r="F554" s="18">
        <v>21.07</v>
      </c>
      <c r="G554" s="18">
        <v>20250.19</v>
      </c>
    </row>
    <row r="555" ht="40" customHeight="1">
      <c r="A555" s="10" t="s">
        <v>1061</v>
      </c>
      <c r="B555" s="11" t="s">
        <v>1062</v>
      </c>
      <c r="C555" s="11"/>
      <c r="D555" s="10" t="s">
        <v>747</v>
      </c>
      <c r="E555" s="18">
        <v>930.329470066</v>
      </c>
      <c r="F555" s="18">
        <v>2502.2</v>
      </c>
      <c r="G555" s="18">
        <v>2327870.4</v>
      </c>
    </row>
    <row r="556" ht="40" customHeight="1">
      <c r="A556" s="10" t="s">
        <v>1063</v>
      </c>
      <c r="B556" s="11" t="s">
        <v>1064</v>
      </c>
      <c r="C556" s="11"/>
      <c r="D556" s="10" t="s">
        <v>441</v>
      </c>
      <c r="E556" s="18">
        <v>6652.3218079</v>
      </c>
      <c r="F556" s="18">
        <v>2525.14</v>
      </c>
      <c r="G556" s="18">
        <v>16798043.89</v>
      </c>
    </row>
    <row r="557" ht="60" customHeight="1">
      <c r="A557" s="10" t="s">
        <v>1065</v>
      </c>
      <c r="B557" s="11" t="s">
        <v>1066</v>
      </c>
      <c r="C557" s="11"/>
      <c r="D557" s="10" t="s">
        <v>747</v>
      </c>
      <c r="E557" s="18">
        <v>602.632556</v>
      </c>
      <c r="F557" s="18">
        <v>3544.5121</v>
      </c>
      <c r="G557" s="18">
        <v>2136038.39</v>
      </c>
    </row>
    <row r="558" ht="25" customHeight="1">
      <c r="A558" s="26" t="s">
        <v>521</v>
      </c>
      <c r="B558" s="26"/>
      <c r="C558" s="26"/>
      <c r="D558" s="26"/>
      <c r="E558" s="26"/>
      <c r="F558" s="26"/>
      <c r="G558" s="22">
        <f>SUM(G543:G557)</f>
      </c>
    </row>
    <row r="559" ht="25" customHeight="1">
</row>
    <row r="560" ht="20" customHeight="1">
      <c r="A560" s="23" t="s">
        <v>465</v>
      </c>
      <c r="B560" s="23"/>
      <c r="C560" s="24" t="s">
        <v>343</v>
      </c>
      <c r="D560" s="24"/>
      <c r="E560" s="24"/>
      <c r="F560" s="24"/>
      <c r="G560" s="24"/>
    </row>
    <row r="561" ht="20" customHeight="1">
      <c r="A561" s="23" t="s">
        <v>466</v>
      </c>
      <c r="B561" s="23"/>
      <c r="C561" s="24" t="s">
        <v>522</v>
      </c>
      <c r="D561" s="24"/>
      <c r="E561" s="24"/>
      <c r="F561" s="24"/>
      <c r="G561" s="24"/>
    </row>
    <row r="562" ht="15" customHeight="1">
</row>
    <row r="563" ht="25" customHeight="1">
      <c r="A563" s="6" t="s">
        <v>1022</v>
      </c>
      <c r="B563" s="6"/>
      <c r="C563" s="6"/>
      <c r="D563" s="6"/>
      <c r="E563" s="6"/>
      <c r="F563" s="6"/>
      <c r="G563" s="6"/>
    </row>
    <row r="564" ht="15" customHeight="1">
</row>
    <row r="565" ht="50" customHeight="1">
      <c r="A565" s="10" t="s">
        <v>376</v>
      </c>
      <c r="B565" s="10" t="s">
        <v>631</v>
      </c>
      <c r="C565" s="10"/>
      <c r="D565" s="10" t="s">
        <v>729</v>
      </c>
      <c r="E565" s="10" t="s">
        <v>730</v>
      </c>
      <c r="F565" s="10" t="s">
        <v>731</v>
      </c>
      <c r="G565" s="10" t="s">
        <v>732</v>
      </c>
    </row>
    <row r="566" ht="15" customHeight="1">
      <c r="A566" s="10">
        <v>1</v>
      </c>
      <c r="B566" s="10">
        <v>2</v>
      </c>
      <c r="C566" s="10"/>
      <c r="D566" s="10">
        <v>3</v>
      </c>
      <c r="E566" s="10">
        <v>4</v>
      </c>
      <c r="F566" s="10">
        <v>5</v>
      </c>
      <c r="G566" s="10">
        <v>6</v>
      </c>
    </row>
    <row r="567" ht="25" customHeight="1">
      <c r="A567" s="26" t="s">
        <v>521</v>
      </c>
      <c r="B567" s="26"/>
      <c r="C567" s="26"/>
      <c r="D567" s="26"/>
      <c r="E567" s="26"/>
      <c r="F567" s="26"/>
      <c r="G567" s="22"/>
    </row>
  </sheetData>
  <sheetProtection password="A512" sheet="1" objects="1" scenarios="1"/>
  <mergeCells>
    <mergeCell ref="A2:B2"/>
    <mergeCell ref="C2:G2"/>
    <mergeCell ref="A3:B3"/>
    <mergeCell ref="C3:G3"/>
    <mergeCell ref="A5:G5"/>
    <mergeCell ref="B7:C7"/>
    <mergeCell ref="B8:C8"/>
    <mergeCell ref="B9:C9"/>
    <mergeCell ref="A10:F10"/>
    <mergeCell ref="A12:B12"/>
    <mergeCell ref="C12:G12"/>
    <mergeCell ref="A13:B13"/>
    <mergeCell ref="C13:G13"/>
    <mergeCell ref="A15:G15"/>
    <mergeCell ref="B17:C17"/>
    <mergeCell ref="B18:C18"/>
    <mergeCell ref="B19:C19"/>
    <mergeCell ref="B20:C20"/>
    <mergeCell ref="B21:C21"/>
    <mergeCell ref="B22:C22"/>
    <mergeCell ref="B23:C23"/>
    <mergeCell ref="B24:C24"/>
    <mergeCell ref="A25:F25"/>
    <mergeCell ref="A27:B27"/>
    <mergeCell ref="C27:G27"/>
    <mergeCell ref="A28:B28"/>
    <mergeCell ref="C28:G28"/>
    <mergeCell ref="A30:G30"/>
    <mergeCell ref="B32:C32"/>
    <mergeCell ref="B33:C33"/>
    <mergeCell ref="B34:C34"/>
    <mergeCell ref="B35:C35"/>
    <mergeCell ref="B36:C36"/>
    <mergeCell ref="B37:C37"/>
    <mergeCell ref="B38:C38"/>
    <mergeCell ref="A39:F39"/>
    <mergeCell ref="A41:B41"/>
    <mergeCell ref="C41:G41"/>
    <mergeCell ref="A42:B42"/>
    <mergeCell ref="C42:G42"/>
    <mergeCell ref="A44:G44"/>
    <mergeCell ref="B46:C46"/>
    <mergeCell ref="B47:C47"/>
    <mergeCell ref="B48:C48"/>
    <mergeCell ref="B49:C49"/>
    <mergeCell ref="A50:F50"/>
    <mergeCell ref="A52:B52"/>
    <mergeCell ref="C52:G52"/>
    <mergeCell ref="A53:B53"/>
    <mergeCell ref="C53:G53"/>
    <mergeCell ref="A55:G55"/>
    <mergeCell ref="B57:C57"/>
    <mergeCell ref="B58:C58"/>
    <mergeCell ref="B59:C59"/>
    <mergeCell ref="B60:C60"/>
    <mergeCell ref="B61:C61"/>
    <mergeCell ref="B62:C62"/>
    <mergeCell ref="A63:F63"/>
    <mergeCell ref="A65:B65"/>
    <mergeCell ref="C65:G65"/>
    <mergeCell ref="A66:B66"/>
    <mergeCell ref="C66:G66"/>
    <mergeCell ref="A68:G68"/>
    <mergeCell ref="B70:C70"/>
    <mergeCell ref="B71:C71"/>
    <mergeCell ref="B72:C72"/>
    <mergeCell ref="A73:F73"/>
    <mergeCell ref="A75:B75"/>
    <mergeCell ref="C75:G75"/>
    <mergeCell ref="A76:B76"/>
    <mergeCell ref="C76:G76"/>
    <mergeCell ref="A78:G78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A96:F96"/>
    <mergeCell ref="A98:B98"/>
    <mergeCell ref="C98:G98"/>
    <mergeCell ref="A99:B99"/>
    <mergeCell ref="C99:G99"/>
    <mergeCell ref="A101:G101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A130:F130"/>
    <mergeCell ref="A132:B132"/>
    <mergeCell ref="C132:G132"/>
    <mergeCell ref="A133:B133"/>
    <mergeCell ref="C133:G133"/>
    <mergeCell ref="A135:G135"/>
    <mergeCell ref="B137:C137"/>
    <mergeCell ref="B138:C138"/>
    <mergeCell ref="B139:C139"/>
    <mergeCell ref="A140:F140"/>
    <mergeCell ref="A142:B142"/>
    <mergeCell ref="C142:G142"/>
    <mergeCell ref="A143:B143"/>
    <mergeCell ref="C143:G143"/>
    <mergeCell ref="A145:G145"/>
    <mergeCell ref="B147:C147"/>
    <mergeCell ref="B148:C148"/>
    <mergeCell ref="B149:C149"/>
    <mergeCell ref="B150:C150"/>
    <mergeCell ref="B151:C151"/>
    <mergeCell ref="B152:C152"/>
    <mergeCell ref="A153:F153"/>
    <mergeCell ref="A155:B155"/>
    <mergeCell ref="C155:G155"/>
    <mergeCell ref="A156:B156"/>
    <mergeCell ref="C156:G156"/>
    <mergeCell ref="A158:G158"/>
    <mergeCell ref="B160:C160"/>
    <mergeCell ref="B161:C161"/>
    <mergeCell ref="B162:C162"/>
    <mergeCell ref="A163:F163"/>
    <mergeCell ref="A165:B165"/>
    <mergeCell ref="C165:G165"/>
    <mergeCell ref="A166:B166"/>
    <mergeCell ref="C166:G166"/>
    <mergeCell ref="A168:G168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A180:F180"/>
    <mergeCell ref="A182:B182"/>
    <mergeCell ref="C182:G182"/>
    <mergeCell ref="A183:B183"/>
    <mergeCell ref="C183:G183"/>
    <mergeCell ref="A185:G185"/>
    <mergeCell ref="B187:C187"/>
    <mergeCell ref="B188:C188"/>
    <mergeCell ref="B189:C189"/>
    <mergeCell ref="B190:C190"/>
    <mergeCell ref="A191:F191"/>
    <mergeCell ref="A193:B193"/>
    <mergeCell ref="C193:G193"/>
    <mergeCell ref="A194:B194"/>
    <mergeCell ref="C194:G194"/>
    <mergeCell ref="A196:G196"/>
    <mergeCell ref="B198:C198"/>
    <mergeCell ref="B199:C199"/>
    <mergeCell ref="B200:C200"/>
    <mergeCell ref="B201:C201"/>
    <mergeCell ref="A202:F202"/>
    <mergeCell ref="A204:B204"/>
    <mergeCell ref="C204:G204"/>
    <mergeCell ref="A205:B205"/>
    <mergeCell ref="C205:G205"/>
    <mergeCell ref="A207:G207"/>
    <mergeCell ref="B209:C209"/>
    <mergeCell ref="B210:C210"/>
    <mergeCell ref="B211:C211"/>
    <mergeCell ref="A212:F212"/>
    <mergeCell ref="A214:B214"/>
    <mergeCell ref="C214:G214"/>
    <mergeCell ref="A215:B215"/>
    <mergeCell ref="C215:G215"/>
    <mergeCell ref="A217:G217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A231:F231"/>
    <mergeCell ref="A233:B233"/>
    <mergeCell ref="C233:G233"/>
    <mergeCell ref="A234:B234"/>
    <mergeCell ref="C234:G234"/>
    <mergeCell ref="A236:G236"/>
    <mergeCell ref="B238:C238"/>
    <mergeCell ref="B239:C239"/>
    <mergeCell ref="B240:C240"/>
    <mergeCell ref="A241:F241"/>
    <mergeCell ref="A243:B243"/>
    <mergeCell ref="C243:G243"/>
    <mergeCell ref="A244:B244"/>
    <mergeCell ref="C244:G244"/>
    <mergeCell ref="A246:G246"/>
    <mergeCell ref="B248:C248"/>
    <mergeCell ref="B249:C249"/>
    <mergeCell ref="B250:C250"/>
    <mergeCell ref="A251:F251"/>
    <mergeCell ref="A253:B253"/>
    <mergeCell ref="C253:G253"/>
    <mergeCell ref="A254:B254"/>
    <mergeCell ref="C254:G254"/>
    <mergeCell ref="A256:G256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A268:F268"/>
    <mergeCell ref="A270:B270"/>
    <mergeCell ref="C270:G270"/>
    <mergeCell ref="A271:B271"/>
    <mergeCell ref="C271:G271"/>
    <mergeCell ref="A273:G273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A285:F285"/>
    <mergeCell ref="A287:B287"/>
    <mergeCell ref="C287:G287"/>
    <mergeCell ref="A288:B288"/>
    <mergeCell ref="C288:G288"/>
    <mergeCell ref="A290:G290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B328:C328"/>
    <mergeCell ref="B329:C329"/>
    <mergeCell ref="A330:F330"/>
    <mergeCell ref="A332:B332"/>
    <mergeCell ref="C332:G332"/>
    <mergeCell ref="A333:B333"/>
    <mergeCell ref="C333:G333"/>
    <mergeCell ref="A335:G335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A389:F389"/>
    <mergeCell ref="A391:B391"/>
    <mergeCell ref="C391:G391"/>
    <mergeCell ref="A392:B392"/>
    <mergeCell ref="C392:G392"/>
    <mergeCell ref="A394:G394"/>
    <mergeCell ref="B396:C396"/>
    <mergeCell ref="B397:C397"/>
    <mergeCell ref="B398:C398"/>
    <mergeCell ref="A399:F399"/>
    <mergeCell ref="A401:B401"/>
    <mergeCell ref="C401:G401"/>
    <mergeCell ref="A402:B402"/>
    <mergeCell ref="C402:G402"/>
    <mergeCell ref="A404:G404"/>
    <mergeCell ref="B406:C406"/>
    <mergeCell ref="B407:C407"/>
    <mergeCell ref="A408:F408"/>
    <mergeCell ref="A410:B410"/>
    <mergeCell ref="C410:G410"/>
    <mergeCell ref="A411:B411"/>
    <mergeCell ref="C411:G411"/>
    <mergeCell ref="A413:G413"/>
    <mergeCell ref="B415:C415"/>
    <mergeCell ref="B416:C416"/>
    <mergeCell ref="A417:F417"/>
    <mergeCell ref="A419:B419"/>
    <mergeCell ref="C419:G419"/>
    <mergeCell ref="A420:B420"/>
    <mergeCell ref="C420:G420"/>
    <mergeCell ref="A422:G422"/>
    <mergeCell ref="B424:C424"/>
    <mergeCell ref="B425:C425"/>
    <mergeCell ref="B426:C426"/>
    <mergeCell ref="B427:C427"/>
    <mergeCell ref="B428:C428"/>
    <mergeCell ref="A429:F429"/>
    <mergeCell ref="A431:B431"/>
    <mergeCell ref="C431:G431"/>
    <mergeCell ref="A432:B432"/>
    <mergeCell ref="C432:G432"/>
    <mergeCell ref="A434:G434"/>
    <mergeCell ref="B436:C436"/>
    <mergeCell ref="B437:C437"/>
    <mergeCell ref="B438:C438"/>
    <mergeCell ref="B439:C439"/>
    <mergeCell ref="A440:F440"/>
    <mergeCell ref="A442:B442"/>
    <mergeCell ref="C442:G442"/>
    <mergeCell ref="A443:B443"/>
    <mergeCell ref="C443:G443"/>
    <mergeCell ref="A445:G445"/>
    <mergeCell ref="B447:C447"/>
    <mergeCell ref="B448:C448"/>
    <mergeCell ref="B449:C449"/>
    <mergeCell ref="A450:F450"/>
    <mergeCell ref="A452:B452"/>
    <mergeCell ref="C452:G452"/>
    <mergeCell ref="A453:B453"/>
    <mergeCell ref="C453:G453"/>
    <mergeCell ref="A455:G455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A478:F478"/>
    <mergeCell ref="A480:B480"/>
    <mergeCell ref="C480:G480"/>
    <mergeCell ref="A481:B481"/>
    <mergeCell ref="C481:G481"/>
    <mergeCell ref="A483:G483"/>
    <mergeCell ref="B485:C485"/>
    <mergeCell ref="B486:C486"/>
    <mergeCell ref="B487:C487"/>
    <mergeCell ref="B488:C488"/>
    <mergeCell ref="B489:C489"/>
    <mergeCell ref="A490:F490"/>
    <mergeCell ref="A492:B492"/>
    <mergeCell ref="C492:G492"/>
    <mergeCell ref="A493:B493"/>
    <mergeCell ref="C493:G493"/>
    <mergeCell ref="A495:G495"/>
    <mergeCell ref="B497:C497"/>
    <mergeCell ref="B498:C498"/>
    <mergeCell ref="A499:F499"/>
    <mergeCell ref="A501:B501"/>
    <mergeCell ref="C501:G501"/>
    <mergeCell ref="A502:B502"/>
    <mergeCell ref="C502:G502"/>
    <mergeCell ref="A504:G504"/>
    <mergeCell ref="B506:C506"/>
    <mergeCell ref="B507:C507"/>
    <mergeCell ref="A508:F508"/>
    <mergeCell ref="A510:B510"/>
    <mergeCell ref="C510:G510"/>
    <mergeCell ref="A511:B511"/>
    <mergeCell ref="C511:G511"/>
    <mergeCell ref="A513:G513"/>
    <mergeCell ref="B515:C515"/>
    <mergeCell ref="B516:C516"/>
    <mergeCell ref="A517:F517"/>
    <mergeCell ref="A519:B519"/>
    <mergeCell ref="C519:G519"/>
    <mergeCell ref="A520:B520"/>
    <mergeCell ref="C520:G520"/>
    <mergeCell ref="A522:G522"/>
    <mergeCell ref="B524:C524"/>
    <mergeCell ref="B525:C525"/>
    <mergeCell ref="B526:C526"/>
    <mergeCell ref="B527:C527"/>
    <mergeCell ref="B528:C528"/>
    <mergeCell ref="B529:C529"/>
    <mergeCell ref="B530:C530"/>
    <mergeCell ref="B531:C531"/>
    <mergeCell ref="B532:C532"/>
    <mergeCell ref="B533:C533"/>
    <mergeCell ref="A534:F534"/>
    <mergeCell ref="A536:B536"/>
    <mergeCell ref="C536:G536"/>
    <mergeCell ref="A537:B537"/>
    <mergeCell ref="C537:G537"/>
    <mergeCell ref="A539:G539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A558:F558"/>
    <mergeCell ref="A560:B560"/>
    <mergeCell ref="C560:G560"/>
    <mergeCell ref="A561:B561"/>
    <mergeCell ref="C561:G561"/>
    <mergeCell ref="A563:G563"/>
    <mergeCell ref="B565:C565"/>
    <mergeCell ref="B566:C566"/>
    <mergeCell ref="A567:F567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&amp;K00-00925616.O54.375541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22.92" customWidth="1"/>
  </cols>
  <sheetData>
    <row r="1" ht="15" customHeight="1">
</row>
    <row r="2" ht="25" customHeight="1">
      <c r="A2" s="6" t="s">
        <v>1084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5" customHeight="1">
</row>
    <row r="4" ht="25" customHeight="1">
      <c r="A4" s="6" t="s">
        <v>1085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ht="25" customHeight="1">
</row>
    <row r="6" ht="50" customHeight="1">
      <c r="A6" s="10" t="s">
        <v>376</v>
      </c>
      <c r="B6" s="10" t="s">
        <v>44</v>
      </c>
      <c r="C6" s="10" t="s">
        <v>1086</v>
      </c>
      <c r="D6" s="10" t="s">
        <v>1087</v>
      </c>
      <c r="E6" s="10"/>
      <c r="F6" s="10"/>
      <c r="G6" s="10" t="s">
        <v>1088</v>
      </c>
      <c r="H6" s="10"/>
      <c r="I6" s="10"/>
      <c r="J6" s="10" t="s">
        <v>1089</v>
      </c>
      <c r="K6" s="10"/>
      <c r="L6" s="10"/>
    </row>
    <row r="7" ht="50" customHeight="1">
      <c r="A7" s="10"/>
      <c r="B7" s="10"/>
      <c r="C7" s="10"/>
      <c r="D7" s="10" t="s">
        <v>1090</v>
      </c>
      <c r="E7" s="10" t="s">
        <v>1091</v>
      </c>
      <c r="F7" s="10" t="s">
        <v>1092</v>
      </c>
      <c r="G7" s="10" t="s">
        <v>1090</v>
      </c>
      <c r="H7" s="10" t="s">
        <v>1091</v>
      </c>
      <c r="I7" s="10" t="s">
        <v>1093</v>
      </c>
      <c r="J7" s="10" t="s">
        <v>1090</v>
      </c>
      <c r="K7" s="10" t="s">
        <v>1091</v>
      </c>
      <c r="L7" s="10" t="s">
        <v>1094</v>
      </c>
    </row>
    <row r="8" ht="25" customHeight="1">
      <c r="A8" s="10" t="s">
        <v>382</v>
      </c>
      <c r="B8" s="10" t="s">
        <v>478</v>
      </c>
      <c r="C8" s="10" t="s">
        <v>479</v>
      </c>
      <c r="D8" s="10" t="s">
        <v>480</v>
      </c>
      <c r="E8" s="10" t="s">
        <v>481</v>
      </c>
      <c r="F8" s="10" t="s">
        <v>482</v>
      </c>
      <c r="G8" s="10" t="s">
        <v>483</v>
      </c>
      <c r="H8" s="10" t="s">
        <v>484</v>
      </c>
      <c r="I8" s="10" t="s">
        <v>1095</v>
      </c>
      <c r="J8" s="10" t="s">
        <v>695</v>
      </c>
      <c r="K8" s="10" t="s">
        <v>665</v>
      </c>
      <c r="L8" s="10" t="s">
        <v>667</v>
      </c>
    </row>
    <row r="9" ht="25" customHeight="1">
      <c r="A9" s="10" t="s">
        <v>382</v>
      </c>
      <c r="B9" s="10" t="s">
        <v>61</v>
      </c>
      <c r="C9" s="11" t="s">
        <v>1096</v>
      </c>
      <c r="D9" s="18">
        <v>250</v>
      </c>
      <c r="E9" s="18">
        <v>2900</v>
      </c>
      <c r="F9" s="18">
        <v>725000</v>
      </c>
      <c r="G9" s="18">
        <v>250</v>
      </c>
      <c r="H9" s="18">
        <v>2900</v>
      </c>
      <c r="I9" s="18">
        <v>725000</v>
      </c>
      <c r="J9" s="18">
        <v>250</v>
      </c>
      <c r="K9" s="18">
        <v>2900</v>
      </c>
      <c r="L9" s="18">
        <v>725000</v>
      </c>
    </row>
    <row r="10" ht="25" customHeight="1">
      <c r="A10" s="32" t="s">
        <v>521</v>
      </c>
      <c r="B10" s="32"/>
      <c r="C10" s="32"/>
      <c r="D10" s="20" t="s">
        <v>54</v>
      </c>
      <c r="E10" s="20" t="s">
        <v>54</v>
      </c>
      <c r="F10" s="20">
        <f>SUM(F9:F9)</f>
      </c>
      <c r="G10" s="20" t="s">
        <v>54</v>
      </c>
      <c r="H10" s="20" t="s">
        <v>54</v>
      </c>
      <c r="I10" s="20">
        <f>SUM(I9:I9)</f>
      </c>
      <c r="J10" s="20" t="s">
        <v>54</v>
      </c>
      <c r="K10" s="20" t="s">
        <v>54</v>
      </c>
      <c r="L10" s="20">
        <f>SUM(L9:L9)</f>
      </c>
    </row>
    <row r="11" ht="15" customHeight="1">
</row>
    <row r="12" ht="25" customHeight="1">
      <c r="A12" s="6" t="s">
        <v>1097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ht="15" customHeight="1">
</row>
    <row r="14" ht="25" customHeight="1">
      <c r="A14" s="6" t="s">
        <v>1098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ht="25" customHeight="1">
</row>
    <row r="16" ht="50" customHeight="1">
      <c r="A16" s="10" t="s">
        <v>376</v>
      </c>
      <c r="B16" s="10" t="s">
        <v>44</v>
      </c>
      <c r="C16" s="10" t="s">
        <v>1086</v>
      </c>
      <c r="D16" s="10" t="s">
        <v>1087</v>
      </c>
      <c r="E16" s="10"/>
      <c r="F16" s="10"/>
      <c r="G16" s="10" t="s">
        <v>1088</v>
      </c>
      <c r="H16" s="10"/>
      <c r="I16" s="10"/>
      <c r="J16" s="10" t="s">
        <v>1089</v>
      </c>
      <c r="K16" s="10"/>
      <c r="L16" s="10"/>
    </row>
    <row r="17" ht="50" customHeight="1">
      <c r="A17" s="10"/>
      <c r="B17" s="10"/>
      <c r="C17" s="10"/>
      <c r="D17" s="10" t="s">
        <v>1090</v>
      </c>
      <c r="E17" s="10" t="s">
        <v>1091</v>
      </c>
      <c r="F17" s="10" t="s">
        <v>1092</v>
      </c>
      <c r="G17" s="10" t="s">
        <v>1090</v>
      </c>
      <c r="H17" s="10" t="s">
        <v>1091</v>
      </c>
      <c r="I17" s="10" t="s">
        <v>1093</v>
      </c>
      <c r="J17" s="10" t="s">
        <v>1090</v>
      </c>
      <c r="K17" s="10" t="s">
        <v>1091</v>
      </c>
      <c r="L17" s="10" t="s">
        <v>1094</v>
      </c>
    </row>
    <row r="18" ht="25" customHeight="1">
      <c r="A18" s="10" t="s">
        <v>382</v>
      </c>
      <c r="B18" s="10" t="s">
        <v>478</v>
      </c>
      <c r="C18" s="10" t="s">
        <v>479</v>
      </c>
      <c r="D18" s="10" t="s">
        <v>480</v>
      </c>
      <c r="E18" s="10" t="s">
        <v>481</v>
      </c>
      <c r="F18" s="10" t="s">
        <v>482</v>
      </c>
      <c r="G18" s="10" t="s">
        <v>483</v>
      </c>
      <c r="H18" s="10" t="s">
        <v>484</v>
      </c>
      <c r="I18" s="10" t="s">
        <v>1095</v>
      </c>
      <c r="J18" s="10" t="s">
        <v>695</v>
      </c>
      <c r="K18" s="10" t="s">
        <v>665</v>
      </c>
      <c r="L18" s="10" t="s">
        <v>667</v>
      </c>
    </row>
    <row r="19" ht="25" customHeight="1">
      <c r="A19" s="10" t="s">
        <v>382</v>
      </c>
      <c r="B19" s="10" t="s">
        <v>70</v>
      </c>
      <c r="C19" s="11" t="s">
        <v>1099</v>
      </c>
      <c r="D19" s="18">
        <v>1000</v>
      </c>
      <c r="E19" s="18">
        <v>1500</v>
      </c>
      <c r="F19" s="18">
        <v>1500000</v>
      </c>
      <c r="G19" s="18">
        <v>1000</v>
      </c>
      <c r="H19" s="18">
        <v>1500</v>
      </c>
      <c r="I19" s="18">
        <v>1500000</v>
      </c>
      <c r="J19" s="18">
        <v>1000</v>
      </c>
      <c r="K19" s="18">
        <v>1500</v>
      </c>
      <c r="L19" s="18">
        <v>1500000</v>
      </c>
    </row>
    <row r="20" ht="25" customHeight="1">
      <c r="A20" s="10" t="s">
        <v>478</v>
      </c>
      <c r="B20" s="10" t="s">
        <v>70</v>
      </c>
      <c r="C20" s="11" t="s">
        <v>1100</v>
      </c>
      <c r="D20" s="18">
        <v>150</v>
      </c>
      <c r="E20" s="18">
        <v>15000</v>
      </c>
      <c r="F20" s="18">
        <v>2250000</v>
      </c>
      <c r="G20" s="18">
        <v>150</v>
      </c>
      <c r="H20" s="18">
        <v>15000</v>
      </c>
      <c r="I20" s="18">
        <v>2250000</v>
      </c>
      <c r="J20" s="18">
        <v>150</v>
      </c>
      <c r="K20" s="18">
        <v>15000</v>
      </c>
      <c r="L20" s="18">
        <v>2250000</v>
      </c>
    </row>
    <row r="21" ht="25" customHeight="1">
      <c r="A21" s="10" t="s">
        <v>479</v>
      </c>
      <c r="B21" s="10" t="s">
        <v>70</v>
      </c>
      <c r="C21" s="11" t="s">
        <v>1101</v>
      </c>
      <c r="D21" s="18">
        <v>140</v>
      </c>
      <c r="E21" s="18">
        <v>80662</v>
      </c>
      <c r="F21" s="18">
        <v>11292680</v>
      </c>
      <c r="G21" s="18">
        <v>140</v>
      </c>
      <c r="H21" s="18">
        <v>80662</v>
      </c>
      <c r="I21" s="18">
        <v>11292680</v>
      </c>
      <c r="J21" s="18">
        <v>140</v>
      </c>
      <c r="K21" s="18">
        <v>80662</v>
      </c>
      <c r="L21" s="18">
        <v>11292680</v>
      </c>
    </row>
    <row r="22" ht="25" customHeight="1">
      <c r="A22" s="10" t="s">
        <v>480</v>
      </c>
      <c r="B22" s="10" t="s">
        <v>70</v>
      </c>
      <c r="C22" s="11" t="s">
        <v>1102</v>
      </c>
      <c r="D22" s="18">
        <v>1</v>
      </c>
      <c r="E22" s="18">
        <v>1413607.37</v>
      </c>
      <c r="F22" s="18">
        <v>1413607.37</v>
      </c>
      <c r="G22" s="18">
        <v>1</v>
      </c>
      <c r="H22" s="18">
        <v>1413607.37</v>
      </c>
      <c r="I22" s="18">
        <v>1413607.37</v>
      </c>
      <c r="J22" s="18">
        <v>1</v>
      </c>
      <c r="K22" s="18">
        <v>1413607.37</v>
      </c>
      <c r="L22" s="18">
        <v>1413607.37</v>
      </c>
    </row>
    <row r="23" ht="25" customHeight="1">
      <c r="A23" s="10" t="s">
        <v>481</v>
      </c>
      <c r="B23" s="10" t="s">
        <v>70</v>
      </c>
      <c r="C23" s="11" t="s">
        <v>1103</v>
      </c>
      <c r="D23" s="18">
        <v>1000</v>
      </c>
      <c r="E23" s="18">
        <v>9000</v>
      </c>
      <c r="F23" s="18">
        <v>9000000</v>
      </c>
      <c r="G23" s="18">
        <v>1000</v>
      </c>
      <c r="H23" s="18">
        <v>9000</v>
      </c>
      <c r="I23" s="18">
        <v>9000000</v>
      </c>
      <c r="J23" s="18">
        <v>1000</v>
      </c>
      <c r="K23" s="18">
        <v>9000</v>
      </c>
      <c r="L23" s="18">
        <v>9000000</v>
      </c>
    </row>
    <row r="24" ht="25" customHeight="1">
      <c r="A24" s="10" t="s">
        <v>482</v>
      </c>
      <c r="B24" s="10" t="s">
        <v>70</v>
      </c>
      <c r="C24" s="11" t="s">
        <v>1104</v>
      </c>
      <c r="D24" s="18">
        <v>317</v>
      </c>
      <c r="E24" s="18">
        <v>80000</v>
      </c>
      <c r="F24" s="18">
        <v>25360000</v>
      </c>
      <c r="G24" s="18">
        <v>317</v>
      </c>
      <c r="H24" s="18">
        <v>80000</v>
      </c>
      <c r="I24" s="18">
        <v>25360000</v>
      </c>
      <c r="J24" s="18">
        <v>317</v>
      </c>
      <c r="K24" s="18">
        <v>80000</v>
      </c>
      <c r="L24" s="18">
        <v>25360000</v>
      </c>
    </row>
    <row r="25" ht="25" customHeight="1">
      <c r="A25" s="10" t="s">
        <v>483</v>
      </c>
      <c r="B25" s="10" t="s">
        <v>70</v>
      </c>
      <c r="C25" s="11" t="s">
        <v>1101</v>
      </c>
      <c r="D25" s="18">
        <v>2</v>
      </c>
      <c r="E25" s="18">
        <v>1200000</v>
      </c>
      <c r="F25" s="18">
        <v>2400000</v>
      </c>
      <c r="G25" s="18">
        <v>2</v>
      </c>
      <c r="H25" s="18">
        <v>1200000</v>
      </c>
      <c r="I25" s="18">
        <v>2400000</v>
      </c>
      <c r="J25" s="18">
        <v>2</v>
      </c>
      <c r="K25" s="18">
        <v>1200000</v>
      </c>
      <c r="L25" s="18">
        <v>2400000</v>
      </c>
    </row>
    <row r="26" ht="25" customHeight="1">
      <c r="A26" s="10" t="s">
        <v>484</v>
      </c>
      <c r="B26" s="10" t="s">
        <v>70</v>
      </c>
      <c r="C26" s="11" t="s">
        <v>1105</v>
      </c>
      <c r="D26" s="18">
        <v>2030</v>
      </c>
      <c r="E26" s="18">
        <v>600</v>
      </c>
      <c r="F26" s="18">
        <v>1218000</v>
      </c>
      <c r="G26" s="18">
        <v>2030</v>
      </c>
      <c r="H26" s="18">
        <v>600</v>
      </c>
      <c r="I26" s="18">
        <v>1218000</v>
      </c>
      <c r="J26" s="18">
        <v>2030</v>
      </c>
      <c r="K26" s="18">
        <v>600</v>
      </c>
      <c r="L26" s="18">
        <v>1218000</v>
      </c>
    </row>
    <row r="27" ht="25" customHeight="1">
      <c r="A27" s="32" t="s">
        <v>521</v>
      </c>
      <c r="B27" s="32"/>
      <c r="C27" s="32"/>
      <c r="D27" s="20" t="s">
        <v>54</v>
      </c>
      <c r="E27" s="20" t="s">
        <v>54</v>
      </c>
      <c r="F27" s="20">
        <f>SUM(F19:F26)</f>
      </c>
      <c r="G27" s="20" t="s">
        <v>54</v>
      </c>
      <c r="H27" s="20" t="s">
        <v>54</v>
      </c>
      <c r="I27" s="20">
        <f>SUM(I19:I26)</f>
      </c>
      <c r="J27" s="20" t="s">
        <v>54</v>
      </c>
      <c r="K27" s="20" t="s">
        <v>54</v>
      </c>
      <c r="L27" s="20">
        <f>SUM(L19:L26)</f>
      </c>
    </row>
    <row r="28" ht="15" customHeight="1">
</row>
    <row r="29" ht="25" customHeight="1">
      <c r="A29" s="6" t="s">
        <v>1106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ht="25" customHeight="1">
</row>
    <row r="31" ht="50" customHeight="1">
      <c r="A31" s="10" t="s">
        <v>376</v>
      </c>
      <c r="B31" s="10" t="s">
        <v>44</v>
      </c>
      <c r="C31" s="10" t="s">
        <v>1086</v>
      </c>
      <c r="D31" s="10" t="s">
        <v>1087</v>
      </c>
      <c r="E31" s="10"/>
      <c r="F31" s="10"/>
      <c r="G31" s="10" t="s">
        <v>1088</v>
      </c>
      <c r="H31" s="10"/>
      <c r="I31" s="10"/>
      <c r="J31" s="10" t="s">
        <v>1089</v>
      </c>
      <c r="K31" s="10"/>
      <c r="L31" s="10"/>
    </row>
    <row r="32" ht="50" customHeight="1">
      <c r="A32" s="10"/>
      <c r="B32" s="10"/>
      <c r="C32" s="10"/>
      <c r="D32" s="10" t="s">
        <v>1090</v>
      </c>
      <c r="E32" s="10" t="s">
        <v>1091</v>
      </c>
      <c r="F32" s="10" t="s">
        <v>1092</v>
      </c>
      <c r="G32" s="10" t="s">
        <v>1090</v>
      </c>
      <c r="H32" s="10" t="s">
        <v>1091</v>
      </c>
      <c r="I32" s="10" t="s">
        <v>1093</v>
      </c>
      <c r="J32" s="10" t="s">
        <v>1090</v>
      </c>
      <c r="K32" s="10" t="s">
        <v>1091</v>
      </c>
      <c r="L32" s="10" t="s">
        <v>1094</v>
      </c>
    </row>
    <row r="33" ht="25" customHeight="1">
      <c r="A33" s="10" t="s">
        <v>382</v>
      </c>
      <c r="B33" s="10" t="s">
        <v>478</v>
      </c>
      <c r="C33" s="10" t="s">
        <v>479</v>
      </c>
      <c r="D33" s="10" t="s">
        <v>480</v>
      </c>
      <c r="E33" s="10" t="s">
        <v>481</v>
      </c>
      <c r="F33" s="10" t="s">
        <v>482</v>
      </c>
      <c r="G33" s="10" t="s">
        <v>483</v>
      </c>
      <c r="H33" s="10" t="s">
        <v>484</v>
      </c>
      <c r="I33" s="10" t="s">
        <v>1095</v>
      </c>
      <c r="J33" s="10" t="s">
        <v>695</v>
      </c>
      <c r="K33" s="10" t="s">
        <v>665</v>
      </c>
      <c r="L33" s="10" t="s">
        <v>667</v>
      </c>
    </row>
    <row r="34" ht="25" customHeight="1">
      <c r="A34" s="10" t="s">
        <v>382</v>
      </c>
      <c r="B34" s="10" t="s">
        <v>70</v>
      </c>
      <c r="C34" s="11" t="s">
        <v>1107</v>
      </c>
      <c r="D34" s="18">
        <v>24240</v>
      </c>
      <c r="E34" s="18">
        <v>163.70509</v>
      </c>
      <c r="F34" s="18">
        <v>3968211.38</v>
      </c>
      <c r="G34" s="18">
        <v>24240</v>
      </c>
      <c r="H34" s="18">
        <v>163.70509</v>
      </c>
      <c r="I34" s="18">
        <v>3968211.38</v>
      </c>
      <c r="J34" s="18">
        <v>24240</v>
      </c>
      <c r="K34" s="18">
        <v>163.70509</v>
      </c>
      <c r="L34" s="18">
        <v>3968211.38</v>
      </c>
    </row>
    <row r="35" ht="25" customHeight="1">
      <c r="A35" s="10" t="s">
        <v>478</v>
      </c>
      <c r="B35" s="10" t="s">
        <v>70</v>
      </c>
      <c r="C35" s="11" t="s">
        <v>1108</v>
      </c>
      <c r="D35" s="18">
        <v>8.33</v>
      </c>
      <c r="E35" s="18">
        <v>147132.24</v>
      </c>
      <c r="F35" s="18">
        <v>1225611.56</v>
      </c>
      <c r="G35" s="18">
        <v>8.33</v>
      </c>
      <c r="H35" s="18">
        <v>147132.24</v>
      </c>
      <c r="I35" s="18">
        <v>1225611.56</v>
      </c>
      <c r="J35" s="18">
        <v>8.33</v>
      </c>
      <c r="K35" s="18">
        <v>147132.24</v>
      </c>
      <c r="L35" s="18">
        <v>1225611.56</v>
      </c>
    </row>
    <row r="36" ht="25" customHeight="1">
      <c r="A36" s="10" t="s">
        <v>479</v>
      </c>
      <c r="B36" s="10" t="s">
        <v>70</v>
      </c>
      <c r="C36" s="11" t="s">
        <v>1109</v>
      </c>
      <c r="D36" s="18">
        <v>8.33</v>
      </c>
      <c r="E36" s="18">
        <v>149819.32</v>
      </c>
      <c r="F36" s="18">
        <v>1247994.94</v>
      </c>
      <c r="G36" s="18">
        <v>8.33</v>
      </c>
      <c r="H36" s="18">
        <v>149819.32</v>
      </c>
      <c r="I36" s="18">
        <v>1247994.94</v>
      </c>
      <c r="J36" s="18">
        <v>8.33</v>
      </c>
      <c r="K36" s="18">
        <v>149819.32</v>
      </c>
      <c r="L36" s="18">
        <v>1247994.94</v>
      </c>
    </row>
    <row r="37" ht="25" customHeight="1">
      <c r="A37" s="10" t="s">
        <v>480</v>
      </c>
      <c r="B37" s="10" t="s">
        <v>70</v>
      </c>
      <c r="C37" s="11" t="s">
        <v>1110</v>
      </c>
      <c r="D37" s="18">
        <v>33.33</v>
      </c>
      <c r="E37" s="18">
        <v>149819.32283</v>
      </c>
      <c r="F37" s="18">
        <v>4993478.03</v>
      </c>
      <c r="G37" s="18">
        <v>33.33</v>
      </c>
      <c r="H37" s="18">
        <v>149819.32283</v>
      </c>
      <c r="I37" s="18">
        <v>4993478.03</v>
      </c>
      <c r="J37" s="18">
        <v>33.33</v>
      </c>
      <c r="K37" s="18">
        <v>149819.32283</v>
      </c>
      <c r="L37" s="18">
        <v>4993478.03</v>
      </c>
    </row>
    <row r="38" ht="25" customHeight="1">
      <c r="A38" s="10" t="s">
        <v>481</v>
      </c>
      <c r="B38" s="10" t="s">
        <v>70</v>
      </c>
      <c r="C38" s="11" t="s">
        <v>1111</v>
      </c>
      <c r="D38" s="18">
        <v>14400</v>
      </c>
      <c r="E38" s="18">
        <v>163.71</v>
      </c>
      <c r="F38" s="18">
        <v>2357424</v>
      </c>
      <c r="G38" s="18">
        <v>14400</v>
      </c>
      <c r="H38" s="18">
        <v>163.71</v>
      </c>
      <c r="I38" s="18">
        <v>2357424</v>
      </c>
      <c r="J38" s="18">
        <v>14400</v>
      </c>
      <c r="K38" s="18">
        <v>163.71</v>
      </c>
      <c r="L38" s="18">
        <v>2357424</v>
      </c>
    </row>
    <row r="39" ht="25" customHeight="1">
      <c r="A39" s="10" t="s">
        <v>482</v>
      </c>
      <c r="B39" s="10" t="s">
        <v>70</v>
      </c>
      <c r="C39" s="11" t="s">
        <v>1112</v>
      </c>
      <c r="D39" s="18">
        <v>25020</v>
      </c>
      <c r="E39" s="18">
        <v>163.71</v>
      </c>
      <c r="F39" s="18">
        <v>4096024.2</v>
      </c>
      <c r="G39" s="18">
        <v>25020</v>
      </c>
      <c r="H39" s="18">
        <v>163.71</v>
      </c>
      <c r="I39" s="18">
        <v>4096024.2</v>
      </c>
      <c r="J39" s="18">
        <v>25020</v>
      </c>
      <c r="K39" s="18">
        <v>163.71</v>
      </c>
      <c r="L39" s="18">
        <v>4096024.2</v>
      </c>
    </row>
    <row r="40" ht="25" customHeight="1">
      <c r="A40" s="10" t="s">
        <v>483</v>
      </c>
      <c r="B40" s="10" t="s">
        <v>70</v>
      </c>
      <c r="C40" s="11" t="s">
        <v>1113</v>
      </c>
      <c r="D40" s="18">
        <v>25</v>
      </c>
      <c r="E40" s="18">
        <v>149819.3228</v>
      </c>
      <c r="F40" s="18">
        <v>3745483.07</v>
      </c>
      <c r="G40" s="18">
        <v>25</v>
      </c>
      <c r="H40" s="18">
        <v>149819.3228</v>
      </c>
      <c r="I40" s="18">
        <v>3745483.07</v>
      </c>
      <c r="J40" s="18">
        <v>25</v>
      </c>
      <c r="K40" s="18">
        <v>149819.3228</v>
      </c>
      <c r="L40" s="18">
        <v>3745483.07</v>
      </c>
    </row>
    <row r="41" ht="25" customHeight="1">
      <c r="A41" s="10" t="s">
        <v>484</v>
      </c>
      <c r="B41" s="10" t="s">
        <v>70</v>
      </c>
      <c r="C41" s="11" t="s">
        <v>1114</v>
      </c>
      <c r="D41" s="18">
        <v>14400</v>
      </c>
      <c r="E41" s="18">
        <v>163.71</v>
      </c>
      <c r="F41" s="18">
        <v>2357424</v>
      </c>
      <c r="G41" s="18">
        <v>14400</v>
      </c>
      <c r="H41" s="18">
        <v>163.71</v>
      </c>
      <c r="I41" s="18">
        <v>2357424</v>
      </c>
      <c r="J41" s="18">
        <v>14400</v>
      </c>
      <c r="K41" s="18">
        <v>163.71</v>
      </c>
      <c r="L41" s="18">
        <v>2357424</v>
      </c>
    </row>
    <row r="42" ht="25" customHeight="1">
      <c r="A42" s="10" t="s">
        <v>1095</v>
      </c>
      <c r="B42" s="10" t="s">
        <v>70</v>
      </c>
      <c r="C42" s="11" t="s">
        <v>1115</v>
      </c>
      <c r="D42" s="18">
        <v>8.33</v>
      </c>
      <c r="E42" s="18">
        <v>150400.33</v>
      </c>
      <c r="F42" s="18">
        <v>1252834.75</v>
      </c>
      <c r="G42" s="18">
        <v>8.33</v>
      </c>
      <c r="H42" s="18">
        <v>150400.33</v>
      </c>
      <c r="I42" s="18">
        <v>1252834.75</v>
      </c>
      <c r="J42" s="18">
        <v>8.33</v>
      </c>
      <c r="K42" s="18">
        <v>150400.33</v>
      </c>
      <c r="L42" s="18">
        <v>1252834.75</v>
      </c>
    </row>
    <row r="43" ht="25" customHeight="1">
      <c r="A43" s="10" t="s">
        <v>695</v>
      </c>
      <c r="B43" s="10" t="s">
        <v>70</v>
      </c>
      <c r="C43" s="11" t="s">
        <v>1116</v>
      </c>
      <c r="D43" s="18">
        <v>25</v>
      </c>
      <c r="E43" s="18">
        <v>185626.6</v>
      </c>
      <c r="F43" s="18">
        <v>4640665</v>
      </c>
      <c r="G43" s="18">
        <v>25</v>
      </c>
      <c r="H43" s="18">
        <v>185626.6</v>
      </c>
      <c r="I43" s="18">
        <v>4640665</v>
      </c>
      <c r="J43" s="18">
        <v>25</v>
      </c>
      <c r="K43" s="18">
        <v>185626.6</v>
      </c>
      <c r="L43" s="18">
        <v>4640665</v>
      </c>
    </row>
    <row r="44" ht="25" customHeight="1">
      <c r="A44" s="10" t="s">
        <v>665</v>
      </c>
      <c r="B44" s="10" t="s">
        <v>70</v>
      </c>
      <c r="C44" s="11" t="s">
        <v>1117</v>
      </c>
      <c r="D44" s="18">
        <v>95.33</v>
      </c>
      <c r="E44" s="18">
        <v>150400.33284</v>
      </c>
      <c r="F44" s="18">
        <v>14337663.73</v>
      </c>
      <c r="G44" s="18">
        <v>95.33</v>
      </c>
      <c r="H44" s="18">
        <v>150400.33284</v>
      </c>
      <c r="I44" s="18">
        <v>14337663.73</v>
      </c>
      <c r="J44" s="18">
        <v>95.33</v>
      </c>
      <c r="K44" s="18">
        <v>150400.33284</v>
      </c>
      <c r="L44" s="18">
        <v>14337663.73</v>
      </c>
    </row>
    <row r="45" ht="25" customHeight="1">
      <c r="A45" s="10" t="s">
        <v>667</v>
      </c>
      <c r="B45" s="10" t="s">
        <v>70</v>
      </c>
      <c r="C45" s="11" t="s">
        <v>1118</v>
      </c>
      <c r="D45" s="18">
        <v>45.33</v>
      </c>
      <c r="E45" s="18">
        <v>185626.6</v>
      </c>
      <c r="F45" s="18">
        <v>8414453.78</v>
      </c>
      <c r="G45" s="18">
        <v>45.33</v>
      </c>
      <c r="H45" s="18">
        <v>185626.6</v>
      </c>
      <c r="I45" s="18">
        <v>8414453.78</v>
      </c>
      <c r="J45" s="18">
        <v>45.33</v>
      </c>
      <c r="K45" s="18">
        <v>185626.6</v>
      </c>
      <c r="L45" s="18">
        <v>8414453.78</v>
      </c>
    </row>
    <row r="46" ht="25" customHeight="1">
      <c r="A46" s="10" t="s">
        <v>669</v>
      </c>
      <c r="B46" s="10" t="s">
        <v>70</v>
      </c>
      <c r="C46" s="11" t="s">
        <v>1119</v>
      </c>
      <c r="D46" s="18">
        <v>13</v>
      </c>
      <c r="E46" s="18">
        <v>185626.59769</v>
      </c>
      <c r="F46" s="18">
        <v>2413145.77</v>
      </c>
      <c r="G46" s="18">
        <v>13</v>
      </c>
      <c r="H46" s="18">
        <v>185626.59769</v>
      </c>
      <c r="I46" s="18">
        <v>2413145.77</v>
      </c>
      <c r="J46" s="18">
        <v>13</v>
      </c>
      <c r="K46" s="18">
        <v>185626.59769</v>
      </c>
      <c r="L46" s="18">
        <v>2413145.77</v>
      </c>
    </row>
    <row r="47" ht="25" customHeight="1">
      <c r="A47" s="10" t="s">
        <v>671</v>
      </c>
      <c r="B47" s="10" t="s">
        <v>70</v>
      </c>
      <c r="C47" s="11" t="s">
        <v>1120</v>
      </c>
      <c r="D47" s="18">
        <v>73.83</v>
      </c>
      <c r="E47" s="18">
        <v>149819.32277</v>
      </c>
      <c r="F47" s="18">
        <v>11061160.6</v>
      </c>
      <c r="G47" s="18">
        <v>73.83</v>
      </c>
      <c r="H47" s="18">
        <v>149819.32277</v>
      </c>
      <c r="I47" s="18">
        <v>11061160.6</v>
      </c>
      <c r="J47" s="18">
        <v>73.83</v>
      </c>
      <c r="K47" s="18">
        <v>149819.32277</v>
      </c>
      <c r="L47" s="18">
        <v>11061160.6</v>
      </c>
    </row>
    <row r="48" ht="25" customHeight="1">
      <c r="A48" s="10" t="s">
        <v>673</v>
      </c>
      <c r="B48" s="10" t="s">
        <v>70</v>
      </c>
      <c r="C48" s="11" t="s">
        <v>1121</v>
      </c>
      <c r="D48" s="18">
        <v>22</v>
      </c>
      <c r="E48" s="18">
        <v>149819.32273</v>
      </c>
      <c r="F48" s="18">
        <v>3296025.1</v>
      </c>
      <c r="G48" s="18">
        <v>22</v>
      </c>
      <c r="H48" s="18">
        <v>149819.32273</v>
      </c>
      <c r="I48" s="18">
        <v>3296025.1</v>
      </c>
      <c r="J48" s="18">
        <v>22</v>
      </c>
      <c r="K48" s="18">
        <v>149819.32273</v>
      </c>
      <c r="L48" s="18">
        <v>3296025.1</v>
      </c>
    </row>
    <row r="49" ht="25" customHeight="1">
      <c r="A49" s="10" t="s">
        <v>675</v>
      </c>
      <c r="B49" s="10" t="s">
        <v>70</v>
      </c>
      <c r="C49" s="11" t="s">
        <v>1122</v>
      </c>
      <c r="D49" s="18">
        <v>12</v>
      </c>
      <c r="E49" s="18">
        <v>149819.32</v>
      </c>
      <c r="F49" s="18">
        <v>1797831.84</v>
      </c>
      <c r="G49" s="18">
        <v>12</v>
      </c>
      <c r="H49" s="18">
        <v>149819.32</v>
      </c>
      <c r="I49" s="18">
        <v>1797831.84</v>
      </c>
      <c r="J49" s="18">
        <v>12</v>
      </c>
      <c r="K49" s="18">
        <v>149819.32</v>
      </c>
      <c r="L49" s="18">
        <v>1797831.84</v>
      </c>
    </row>
    <row r="50" ht="25" customHeight="1">
      <c r="A50" s="10" t="s">
        <v>679</v>
      </c>
      <c r="B50" s="10" t="s">
        <v>70</v>
      </c>
      <c r="C50" s="11" t="s">
        <v>1123</v>
      </c>
      <c r="D50" s="18">
        <v>58.83</v>
      </c>
      <c r="E50" s="18">
        <v>185626.6</v>
      </c>
      <c r="F50" s="18">
        <v>10920412.88</v>
      </c>
      <c r="G50" s="18">
        <v>58.83</v>
      </c>
      <c r="H50" s="18">
        <v>185626.6</v>
      </c>
      <c r="I50" s="18">
        <v>10920412.88</v>
      </c>
      <c r="J50" s="18">
        <v>58.83</v>
      </c>
      <c r="K50" s="18">
        <v>185626.6</v>
      </c>
      <c r="L50" s="18">
        <v>10920412.88</v>
      </c>
    </row>
    <row r="51" ht="25" customHeight="1">
      <c r="A51" s="10" t="s">
        <v>681</v>
      </c>
      <c r="B51" s="10" t="s">
        <v>70</v>
      </c>
      <c r="C51" s="11" t="s">
        <v>1124</v>
      </c>
      <c r="D51" s="18">
        <v>54.83</v>
      </c>
      <c r="E51" s="18">
        <v>185626.59803</v>
      </c>
      <c r="F51" s="18">
        <v>10177906.37</v>
      </c>
      <c r="G51" s="18">
        <v>54.83</v>
      </c>
      <c r="H51" s="18">
        <v>185626.59803</v>
      </c>
      <c r="I51" s="18">
        <v>10177906.37</v>
      </c>
      <c r="J51" s="18">
        <v>54.83</v>
      </c>
      <c r="K51" s="18">
        <v>185626.59803</v>
      </c>
      <c r="L51" s="18">
        <v>10177906.37</v>
      </c>
    </row>
    <row r="52" ht="25" customHeight="1">
      <c r="A52" s="10" t="s">
        <v>683</v>
      </c>
      <c r="B52" s="10" t="s">
        <v>70</v>
      </c>
      <c r="C52" s="11" t="s">
        <v>1125</v>
      </c>
      <c r="D52" s="18">
        <v>25</v>
      </c>
      <c r="E52" s="18">
        <v>190296.1</v>
      </c>
      <c r="F52" s="18">
        <v>4757402.5</v>
      </c>
      <c r="G52" s="18">
        <v>25</v>
      </c>
      <c r="H52" s="18">
        <v>190296.1</v>
      </c>
      <c r="I52" s="18">
        <v>4757402.5</v>
      </c>
      <c r="J52" s="18">
        <v>25</v>
      </c>
      <c r="K52" s="18">
        <v>190296.1</v>
      </c>
      <c r="L52" s="18">
        <v>4757402.5</v>
      </c>
    </row>
    <row r="53" ht="25" customHeight="1">
      <c r="A53" s="10" t="s">
        <v>685</v>
      </c>
      <c r="B53" s="10" t="s">
        <v>70</v>
      </c>
      <c r="C53" s="11" t="s">
        <v>1126</v>
      </c>
      <c r="D53" s="18">
        <v>33.33</v>
      </c>
      <c r="E53" s="18">
        <v>185626.59796</v>
      </c>
      <c r="F53" s="18">
        <v>6186934.51</v>
      </c>
      <c r="G53" s="18">
        <v>33.33</v>
      </c>
      <c r="H53" s="18">
        <v>185626.59796</v>
      </c>
      <c r="I53" s="18">
        <v>6186934.51</v>
      </c>
      <c r="J53" s="18">
        <v>33.33</v>
      </c>
      <c r="K53" s="18">
        <v>185626.59796</v>
      </c>
      <c r="L53" s="18">
        <v>6186934.51</v>
      </c>
    </row>
    <row r="54" ht="25" customHeight="1">
      <c r="A54" s="10" t="s">
        <v>687</v>
      </c>
      <c r="B54" s="10" t="s">
        <v>70</v>
      </c>
      <c r="C54" s="11" t="s">
        <v>1127</v>
      </c>
      <c r="D54" s="18">
        <v>96.33</v>
      </c>
      <c r="E54" s="18">
        <v>149819.32</v>
      </c>
      <c r="F54" s="18">
        <v>14432095.1</v>
      </c>
      <c r="G54" s="18">
        <v>96.33</v>
      </c>
      <c r="H54" s="18">
        <v>149819.32</v>
      </c>
      <c r="I54" s="18">
        <v>14432095.1</v>
      </c>
      <c r="J54" s="18">
        <v>96.33</v>
      </c>
      <c r="K54" s="18">
        <v>149819.32</v>
      </c>
      <c r="L54" s="18">
        <v>14432095.1</v>
      </c>
    </row>
    <row r="55" ht="25" customHeight="1">
      <c r="A55" s="10" t="s">
        <v>689</v>
      </c>
      <c r="B55" s="10" t="s">
        <v>70</v>
      </c>
      <c r="C55" s="11" t="s">
        <v>1128</v>
      </c>
      <c r="D55" s="18">
        <v>17.33</v>
      </c>
      <c r="E55" s="18">
        <v>185626.59781</v>
      </c>
      <c r="F55" s="18">
        <v>3216908.94</v>
      </c>
      <c r="G55" s="18">
        <v>17.33</v>
      </c>
      <c r="H55" s="18">
        <v>185626.59781</v>
      </c>
      <c r="I55" s="18">
        <v>3216908.94</v>
      </c>
      <c r="J55" s="18">
        <v>17.33</v>
      </c>
      <c r="K55" s="18">
        <v>185626.59781</v>
      </c>
      <c r="L55" s="18">
        <v>3216908.94</v>
      </c>
    </row>
    <row r="56" ht="25" customHeight="1">
      <c r="A56" s="10" t="s">
        <v>1129</v>
      </c>
      <c r="B56" s="10" t="s">
        <v>70</v>
      </c>
      <c r="C56" s="11" t="s">
        <v>1130</v>
      </c>
      <c r="D56" s="18">
        <v>39</v>
      </c>
      <c r="E56" s="18">
        <v>149819.32282</v>
      </c>
      <c r="F56" s="18">
        <v>5842953.59</v>
      </c>
      <c r="G56" s="18">
        <v>39</v>
      </c>
      <c r="H56" s="18">
        <v>149819.32282</v>
      </c>
      <c r="I56" s="18">
        <v>5842953.59</v>
      </c>
      <c r="J56" s="18">
        <v>39</v>
      </c>
      <c r="K56" s="18">
        <v>149819.32282</v>
      </c>
      <c r="L56" s="18">
        <v>5842953.59</v>
      </c>
    </row>
    <row r="57" ht="25" customHeight="1">
      <c r="A57" s="10" t="s">
        <v>1131</v>
      </c>
      <c r="B57" s="10" t="s">
        <v>70</v>
      </c>
      <c r="C57" s="11" t="s">
        <v>1132</v>
      </c>
      <c r="D57" s="18">
        <v>34</v>
      </c>
      <c r="E57" s="18">
        <v>14920.8425</v>
      </c>
      <c r="F57" s="18">
        <v>507308.65</v>
      </c>
      <c r="G57" s="18">
        <v>34</v>
      </c>
      <c r="H57" s="18">
        <v>14920.8425</v>
      </c>
      <c r="I57" s="18">
        <v>507308.65</v>
      </c>
      <c r="J57" s="18">
        <v>34</v>
      </c>
      <c r="K57" s="18">
        <v>14920.8425</v>
      </c>
      <c r="L57" s="18">
        <v>507308.65</v>
      </c>
    </row>
    <row r="58" ht="25" customHeight="1">
      <c r="A58" s="10" t="s">
        <v>1133</v>
      </c>
      <c r="B58" s="10" t="s">
        <v>70</v>
      </c>
      <c r="C58" s="11" t="s">
        <v>1134</v>
      </c>
      <c r="D58" s="18">
        <v>91.67</v>
      </c>
      <c r="E58" s="18">
        <v>185626.6</v>
      </c>
      <c r="F58" s="18">
        <v>17016390.42</v>
      </c>
      <c r="G58" s="18">
        <v>91.67</v>
      </c>
      <c r="H58" s="18">
        <v>185626.6</v>
      </c>
      <c r="I58" s="18">
        <v>17016390.42</v>
      </c>
      <c r="J58" s="18">
        <v>91.67</v>
      </c>
      <c r="K58" s="18">
        <v>185626.6</v>
      </c>
      <c r="L58" s="18">
        <v>17016390.42</v>
      </c>
    </row>
    <row r="59" ht="25" customHeight="1">
      <c r="A59" s="10" t="s">
        <v>1135</v>
      </c>
      <c r="B59" s="10" t="s">
        <v>70</v>
      </c>
      <c r="C59" s="11" t="s">
        <v>1136</v>
      </c>
      <c r="D59" s="18">
        <v>71.33</v>
      </c>
      <c r="E59" s="18">
        <v>147132.24</v>
      </c>
      <c r="F59" s="18">
        <v>10494942.68</v>
      </c>
      <c r="G59" s="18">
        <v>71.33</v>
      </c>
      <c r="H59" s="18">
        <v>147132.24</v>
      </c>
      <c r="I59" s="18">
        <v>10494942.68</v>
      </c>
      <c r="J59" s="18">
        <v>71.33</v>
      </c>
      <c r="K59" s="18">
        <v>147132.24</v>
      </c>
      <c r="L59" s="18">
        <v>10494942.68</v>
      </c>
    </row>
    <row r="60" ht="25" customHeight="1">
      <c r="A60" s="10" t="s">
        <v>1137</v>
      </c>
      <c r="B60" s="10" t="s">
        <v>70</v>
      </c>
      <c r="C60" s="11" t="s">
        <v>1138</v>
      </c>
      <c r="D60" s="18">
        <v>66.67</v>
      </c>
      <c r="E60" s="18">
        <v>185626.59802</v>
      </c>
      <c r="F60" s="18">
        <v>12375725.29</v>
      </c>
      <c r="G60" s="18">
        <v>66.67</v>
      </c>
      <c r="H60" s="18">
        <v>185626.59802</v>
      </c>
      <c r="I60" s="18">
        <v>12375725.29</v>
      </c>
      <c r="J60" s="18">
        <v>66.67</v>
      </c>
      <c r="K60" s="18">
        <v>185626.59802</v>
      </c>
      <c r="L60" s="18">
        <v>12375725.29</v>
      </c>
    </row>
    <row r="61" ht="25" customHeight="1">
      <c r="A61" s="10" t="s">
        <v>1139</v>
      </c>
      <c r="B61" s="10" t="s">
        <v>70</v>
      </c>
      <c r="C61" s="11" t="s">
        <v>1140</v>
      </c>
      <c r="D61" s="18">
        <v>12.5</v>
      </c>
      <c r="E61" s="18">
        <v>185626.6</v>
      </c>
      <c r="F61" s="18">
        <v>2320332.5</v>
      </c>
      <c r="G61" s="18">
        <v>12.5</v>
      </c>
      <c r="H61" s="18">
        <v>185626.6</v>
      </c>
      <c r="I61" s="18">
        <v>2320332.5</v>
      </c>
      <c r="J61" s="18">
        <v>12.5</v>
      </c>
      <c r="K61" s="18">
        <v>185626.6</v>
      </c>
      <c r="L61" s="18">
        <v>2320332.5</v>
      </c>
    </row>
    <row r="62" ht="25" customHeight="1">
      <c r="A62" s="10" t="s">
        <v>1141</v>
      </c>
      <c r="B62" s="10" t="s">
        <v>70</v>
      </c>
      <c r="C62" s="11" t="s">
        <v>1142</v>
      </c>
      <c r="D62" s="18">
        <v>59.33</v>
      </c>
      <c r="E62" s="18">
        <v>149819.32277</v>
      </c>
      <c r="F62" s="18">
        <v>8888780.42</v>
      </c>
      <c r="G62" s="18">
        <v>59.33</v>
      </c>
      <c r="H62" s="18">
        <v>149819.32277</v>
      </c>
      <c r="I62" s="18">
        <v>8888780.42</v>
      </c>
      <c r="J62" s="18">
        <v>59.33</v>
      </c>
      <c r="K62" s="18">
        <v>149819.32277</v>
      </c>
      <c r="L62" s="18">
        <v>8888780.42</v>
      </c>
    </row>
    <row r="63" ht="25" customHeight="1">
      <c r="A63" s="10" t="s">
        <v>1143</v>
      </c>
      <c r="B63" s="10" t="s">
        <v>70</v>
      </c>
      <c r="C63" s="11" t="s">
        <v>1144</v>
      </c>
      <c r="D63" s="18">
        <v>39</v>
      </c>
      <c r="E63" s="18">
        <v>185626.6</v>
      </c>
      <c r="F63" s="18">
        <v>7239437.4</v>
      </c>
      <c r="G63" s="18">
        <v>39</v>
      </c>
      <c r="H63" s="18">
        <v>185626.6</v>
      </c>
      <c r="I63" s="18">
        <v>7239437.4</v>
      </c>
      <c r="J63" s="18">
        <v>39</v>
      </c>
      <c r="K63" s="18">
        <v>185626.6</v>
      </c>
      <c r="L63" s="18">
        <v>7239437.4</v>
      </c>
    </row>
    <row r="64" ht="25" customHeight="1">
      <c r="A64" s="10" t="s">
        <v>1145</v>
      </c>
      <c r="B64" s="10" t="s">
        <v>70</v>
      </c>
      <c r="C64" s="11" t="s">
        <v>1146</v>
      </c>
      <c r="D64" s="18">
        <v>8.33</v>
      </c>
      <c r="E64" s="18">
        <v>149819.32</v>
      </c>
      <c r="F64" s="18">
        <v>1247994.94</v>
      </c>
      <c r="G64" s="18">
        <v>8.33</v>
      </c>
      <c r="H64" s="18">
        <v>149819.32</v>
      </c>
      <c r="I64" s="18">
        <v>1247994.94</v>
      </c>
      <c r="J64" s="18">
        <v>8.33</v>
      </c>
      <c r="K64" s="18">
        <v>149819.32</v>
      </c>
      <c r="L64" s="18">
        <v>1247994.94</v>
      </c>
    </row>
    <row r="65" ht="25" customHeight="1">
      <c r="A65" s="10" t="s">
        <v>1147</v>
      </c>
      <c r="B65" s="10" t="s">
        <v>70</v>
      </c>
      <c r="C65" s="11" t="s">
        <v>1148</v>
      </c>
      <c r="D65" s="18">
        <v>33.33</v>
      </c>
      <c r="E65" s="18">
        <v>149819.32283</v>
      </c>
      <c r="F65" s="18">
        <v>4993478.03</v>
      </c>
      <c r="G65" s="18">
        <v>33.33</v>
      </c>
      <c r="H65" s="18">
        <v>149819.32283</v>
      </c>
      <c r="I65" s="18">
        <v>4993478.03</v>
      </c>
      <c r="J65" s="18">
        <v>33.33</v>
      </c>
      <c r="K65" s="18">
        <v>149819.32283</v>
      </c>
      <c r="L65" s="18">
        <v>4993478.03</v>
      </c>
    </row>
    <row r="66" ht="25" customHeight="1">
      <c r="A66" s="10" t="s">
        <v>1149</v>
      </c>
      <c r="B66" s="10" t="s">
        <v>70</v>
      </c>
      <c r="C66" s="11" t="s">
        <v>1150</v>
      </c>
      <c r="D66" s="18">
        <v>96.33</v>
      </c>
      <c r="E66" s="18">
        <v>147132.24281</v>
      </c>
      <c r="F66" s="18">
        <v>14173248.95</v>
      </c>
      <c r="G66" s="18">
        <v>96.33</v>
      </c>
      <c r="H66" s="18">
        <v>147132.24281</v>
      </c>
      <c r="I66" s="18">
        <v>14173248.95</v>
      </c>
      <c r="J66" s="18">
        <v>96.33</v>
      </c>
      <c r="K66" s="18">
        <v>147132.24281</v>
      </c>
      <c r="L66" s="18">
        <v>14173248.95</v>
      </c>
    </row>
    <row r="67" ht="25" customHeight="1">
      <c r="A67" s="10" t="s">
        <v>1151</v>
      </c>
      <c r="B67" s="10" t="s">
        <v>70</v>
      </c>
      <c r="C67" s="11" t="s">
        <v>1152</v>
      </c>
      <c r="D67" s="18">
        <v>33.33</v>
      </c>
      <c r="E67" s="18">
        <v>149819.32</v>
      </c>
      <c r="F67" s="18">
        <v>4993477.94</v>
      </c>
      <c r="G67" s="18">
        <v>33.33</v>
      </c>
      <c r="H67" s="18">
        <v>149819.32</v>
      </c>
      <c r="I67" s="18">
        <v>4993477.94</v>
      </c>
      <c r="J67" s="18">
        <v>33.33</v>
      </c>
      <c r="K67" s="18">
        <v>149819.32</v>
      </c>
      <c r="L67" s="18">
        <v>4993477.94</v>
      </c>
    </row>
    <row r="68" ht="25" customHeight="1">
      <c r="A68" s="10" t="s">
        <v>1153</v>
      </c>
      <c r="B68" s="10" t="s">
        <v>70</v>
      </c>
      <c r="C68" s="11" t="s">
        <v>1154</v>
      </c>
      <c r="D68" s="18">
        <v>65.83</v>
      </c>
      <c r="E68" s="18">
        <v>149819.3228</v>
      </c>
      <c r="F68" s="18">
        <v>9862606.02</v>
      </c>
      <c r="G68" s="18">
        <v>65.83</v>
      </c>
      <c r="H68" s="18">
        <v>149819.3228</v>
      </c>
      <c r="I68" s="18">
        <v>9862606.02</v>
      </c>
      <c r="J68" s="18">
        <v>65.83</v>
      </c>
      <c r="K68" s="18">
        <v>149819.3228</v>
      </c>
      <c r="L68" s="18">
        <v>9862606.02</v>
      </c>
    </row>
    <row r="69" ht="25" customHeight="1">
      <c r="A69" s="10" t="s">
        <v>1155</v>
      </c>
      <c r="B69" s="10" t="s">
        <v>70</v>
      </c>
      <c r="C69" s="11" t="s">
        <v>1156</v>
      </c>
      <c r="D69" s="18">
        <v>20</v>
      </c>
      <c r="E69" s="18">
        <v>14651.6</v>
      </c>
      <c r="F69" s="18">
        <v>293032</v>
      </c>
      <c r="G69" s="18">
        <v>20</v>
      </c>
      <c r="H69" s="18">
        <v>14651.6</v>
      </c>
      <c r="I69" s="18">
        <v>293032</v>
      </c>
      <c r="J69" s="18">
        <v>20</v>
      </c>
      <c r="K69" s="18">
        <v>14651.6</v>
      </c>
      <c r="L69" s="18">
        <v>293032</v>
      </c>
    </row>
    <row r="70" ht="25" customHeight="1">
      <c r="A70" s="10" t="s">
        <v>1157</v>
      </c>
      <c r="B70" s="10" t="s">
        <v>70</v>
      </c>
      <c r="C70" s="11" t="s">
        <v>1158</v>
      </c>
      <c r="D70" s="18">
        <v>18</v>
      </c>
      <c r="E70" s="18">
        <v>14920.31</v>
      </c>
      <c r="F70" s="18">
        <v>268565.58</v>
      </c>
      <c r="G70" s="18">
        <v>18</v>
      </c>
      <c r="H70" s="18">
        <v>14920.31</v>
      </c>
      <c r="I70" s="18">
        <v>268565.58</v>
      </c>
      <c r="J70" s="18">
        <v>18</v>
      </c>
      <c r="K70" s="18">
        <v>14920.31</v>
      </c>
      <c r="L70" s="18">
        <v>268565.58</v>
      </c>
    </row>
    <row r="71" ht="25" customHeight="1">
      <c r="A71" s="10" t="s">
        <v>1159</v>
      </c>
      <c r="B71" s="10" t="s">
        <v>70</v>
      </c>
      <c r="C71" s="11" t="s">
        <v>1160</v>
      </c>
      <c r="D71" s="18">
        <v>26</v>
      </c>
      <c r="E71" s="18">
        <v>147132.24</v>
      </c>
      <c r="F71" s="18">
        <v>3825438.24</v>
      </c>
      <c r="G71" s="18">
        <v>26</v>
      </c>
      <c r="H71" s="18">
        <v>147132.24</v>
      </c>
      <c r="I71" s="18">
        <v>3825438.24</v>
      </c>
      <c r="J71" s="18">
        <v>26</v>
      </c>
      <c r="K71" s="18">
        <v>147132.24</v>
      </c>
      <c r="L71" s="18">
        <v>3825438.24</v>
      </c>
    </row>
    <row r="72" ht="25" customHeight="1">
      <c r="A72" s="10" t="s">
        <v>1161</v>
      </c>
      <c r="B72" s="10" t="s">
        <v>70</v>
      </c>
      <c r="C72" s="11" t="s">
        <v>1162</v>
      </c>
      <c r="D72" s="18">
        <v>24</v>
      </c>
      <c r="E72" s="18">
        <v>185626.6</v>
      </c>
      <c r="F72" s="18">
        <v>4455038.4</v>
      </c>
      <c r="G72" s="18">
        <v>24</v>
      </c>
      <c r="H72" s="18">
        <v>185626.6</v>
      </c>
      <c r="I72" s="18">
        <v>4455038.4</v>
      </c>
      <c r="J72" s="18">
        <v>24</v>
      </c>
      <c r="K72" s="18">
        <v>185626.6</v>
      </c>
      <c r="L72" s="18">
        <v>4455038.4</v>
      </c>
    </row>
    <row r="73" ht="25" customHeight="1">
      <c r="A73" s="10" t="s">
        <v>1163</v>
      </c>
      <c r="B73" s="10" t="s">
        <v>70</v>
      </c>
      <c r="C73" s="11" t="s">
        <v>1164</v>
      </c>
      <c r="D73" s="18">
        <v>24</v>
      </c>
      <c r="E73" s="18">
        <v>149819.32292</v>
      </c>
      <c r="F73" s="18">
        <v>3595663.75</v>
      </c>
      <c r="G73" s="18">
        <v>24</v>
      </c>
      <c r="H73" s="18">
        <v>149819.32292</v>
      </c>
      <c r="I73" s="18">
        <v>3595663.75</v>
      </c>
      <c r="J73" s="18">
        <v>24</v>
      </c>
      <c r="K73" s="18">
        <v>149819.32292</v>
      </c>
      <c r="L73" s="18">
        <v>3595663.75</v>
      </c>
    </row>
    <row r="74" ht="25" customHeight="1">
      <c r="A74" s="10" t="s">
        <v>1165</v>
      </c>
      <c r="B74" s="10" t="s">
        <v>70</v>
      </c>
      <c r="C74" s="11" t="s">
        <v>1166</v>
      </c>
      <c r="D74" s="18">
        <v>93.83</v>
      </c>
      <c r="E74" s="18">
        <v>149819.32</v>
      </c>
      <c r="F74" s="18">
        <v>14057546.8</v>
      </c>
      <c r="G74" s="18">
        <v>93.83</v>
      </c>
      <c r="H74" s="18">
        <v>149819.32</v>
      </c>
      <c r="I74" s="18">
        <v>14057546.8</v>
      </c>
      <c r="J74" s="18">
        <v>93.83</v>
      </c>
      <c r="K74" s="18">
        <v>149819.32</v>
      </c>
      <c r="L74" s="18">
        <v>14057546.8</v>
      </c>
    </row>
    <row r="75" ht="25" customHeight="1">
      <c r="A75" s="10" t="s">
        <v>1167</v>
      </c>
      <c r="B75" s="10" t="s">
        <v>70</v>
      </c>
      <c r="C75" s="11" t="s">
        <v>1168</v>
      </c>
      <c r="D75" s="18">
        <v>47.83</v>
      </c>
      <c r="E75" s="18">
        <v>185626.6</v>
      </c>
      <c r="F75" s="18">
        <v>8878520.28</v>
      </c>
      <c r="G75" s="18">
        <v>47.83</v>
      </c>
      <c r="H75" s="18">
        <v>185626.6</v>
      </c>
      <c r="I75" s="18">
        <v>8878520.28</v>
      </c>
      <c r="J75" s="18">
        <v>47.83</v>
      </c>
      <c r="K75" s="18">
        <v>185626.6</v>
      </c>
      <c r="L75" s="18">
        <v>8878520.28</v>
      </c>
    </row>
    <row r="76" ht="25" customHeight="1">
      <c r="A76" s="10" t="s">
        <v>1169</v>
      </c>
      <c r="B76" s="10" t="s">
        <v>70</v>
      </c>
      <c r="C76" s="11" t="s">
        <v>1170</v>
      </c>
      <c r="D76" s="18">
        <v>25</v>
      </c>
      <c r="E76" s="18">
        <v>149819.32</v>
      </c>
      <c r="F76" s="18">
        <v>3745483</v>
      </c>
      <c r="G76" s="18">
        <v>25</v>
      </c>
      <c r="H76" s="18">
        <v>149819.32</v>
      </c>
      <c r="I76" s="18">
        <v>3745483</v>
      </c>
      <c r="J76" s="18">
        <v>25</v>
      </c>
      <c r="K76" s="18">
        <v>149819.32</v>
      </c>
      <c r="L76" s="18">
        <v>3745483</v>
      </c>
    </row>
    <row r="77" ht="25" customHeight="1">
      <c r="A77" s="10" t="s">
        <v>1171</v>
      </c>
      <c r="B77" s="10" t="s">
        <v>70</v>
      </c>
      <c r="C77" s="11" t="s">
        <v>1172</v>
      </c>
      <c r="D77" s="18">
        <v>116.67</v>
      </c>
      <c r="E77" s="18">
        <v>149819.32279</v>
      </c>
      <c r="F77" s="18">
        <v>17479420.39</v>
      </c>
      <c r="G77" s="18">
        <v>116.67</v>
      </c>
      <c r="H77" s="18">
        <v>149819.32279</v>
      </c>
      <c r="I77" s="18">
        <v>17479420.39</v>
      </c>
      <c r="J77" s="18">
        <v>116.67</v>
      </c>
      <c r="K77" s="18">
        <v>149819.32279</v>
      </c>
      <c r="L77" s="18">
        <v>17479420.39</v>
      </c>
    </row>
    <row r="78" ht="25" customHeight="1">
      <c r="A78" s="10" t="s">
        <v>1173</v>
      </c>
      <c r="B78" s="10" t="s">
        <v>70</v>
      </c>
      <c r="C78" s="11" t="s">
        <v>1174</v>
      </c>
      <c r="D78" s="18">
        <v>53.5</v>
      </c>
      <c r="E78" s="18">
        <v>14920.31</v>
      </c>
      <c r="F78" s="18">
        <v>798236.59</v>
      </c>
      <c r="G78" s="18">
        <v>53.5</v>
      </c>
      <c r="H78" s="18">
        <v>14920.31</v>
      </c>
      <c r="I78" s="18">
        <v>798236.59</v>
      </c>
      <c r="J78" s="18">
        <v>53.5</v>
      </c>
      <c r="K78" s="18">
        <v>14920.31</v>
      </c>
      <c r="L78" s="18">
        <v>798236.59</v>
      </c>
    </row>
    <row r="79" ht="25" customHeight="1">
      <c r="A79" s="10" t="s">
        <v>1175</v>
      </c>
      <c r="B79" s="10" t="s">
        <v>70</v>
      </c>
      <c r="C79" s="11" t="s">
        <v>1176</v>
      </c>
      <c r="D79" s="18">
        <v>81.33</v>
      </c>
      <c r="E79" s="18">
        <v>149819.32288</v>
      </c>
      <c r="F79" s="18">
        <v>12184805.53</v>
      </c>
      <c r="G79" s="18">
        <v>81.33</v>
      </c>
      <c r="H79" s="18">
        <v>149819.32288</v>
      </c>
      <c r="I79" s="18">
        <v>12184805.53</v>
      </c>
      <c r="J79" s="18">
        <v>81.33</v>
      </c>
      <c r="K79" s="18">
        <v>149819.32288</v>
      </c>
      <c r="L79" s="18">
        <v>12184805.53</v>
      </c>
    </row>
    <row r="80" ht="25" customHeight="1">
      <c r="A80" s="10" t="s">
        <v>1177</v>
      </c>
      <c r="B80" s="10" t="s">
        <v>70</v>
      </c>
      <c r="C80" s="11" t="s">
        <v>1178</v>
      </c>
      <c r="D80" s="18">
        <v>59.33</v>
      </c>
      <c r="E80" s="18">
        <v>185626.6</v>
      </c>
      <c r="F80" s="18">
        <v>11013226.18</v>
      </c>
      <c r="G80" s="18">
        <v>59.33</v>
      </c>
      <c r="H80" s="18">
        <v>185626.6</v>
      </c>
      <c r="I80" s="18">
        <v>11013226.18</v>
      </c>
      <c r="J80" s="18">
        <v>59.33</v>
      </c>
      <c r="K80" s="18">
        <v>185626.6</v>
      </c>
      <c r="L80" s="18">
        <v>11013226.18</v>
      </c>
    </row>
    <row r="81" ht="25" customHeight="1">
      <c r="A81" s="10" t="s">
        <v>1179</v>
      </c>
      <c r="B81" s="10" t="s">
        <v>70</v>
      </c>
      <c r="C81" s="11" t="s">
        <v>1180</v>
      </c>
      <c r="D81" s="18">
        <v>8.33</v>
      </c>
      <c r="E81" s="18">
        <v>149819.32</v>
      </c>
      <c r="F81" s="18">
        <v>1247994.94</v>
      </c>
      <c r="G81" s="18">
        <v>8.33</v>
      </c>
      <c r="H81" s="18">
        <v>149819.32</v>
      </c>
      <c r="I81" s="18">
        <v>1247994.94</v>
      </c>
      <c r="J81" s="18">
        <v>8.33</v>
      </c>
      <c r="K81" s="18">
        <v>149819.32</v>
      </c>
      <c r="L81" s="18">
        <v>1247994.94</v>
      </c>
    </row>
    <row r="82" ht="25" customHeight="1">
      <c r="A82" s="10" t="s">
        <v>485</v>
      </c>
      <c r="B82" s="10" t="s">
        <v>70</v>
      </c>
      <c r="C82" s="11" t="s">
        <v>1181</v>
      </c>
      <c r="D82" s="18">
        <v>39</v>
      </c>
      <c r="E82" s="18">
        <v>14920.31231</v>
      </c>
      <c r="F82" s="18">
        <v>581892.18</v>
      </c>
      <c r="G82" s="18">
        <v>39</v>
      </c>
      <c r="H82" s="18">
        <v>14920.31231</v>
      </c>
      <c r="I82" s="18">
        <v>581892.18</v>
      </c>
      <c r="J82" s="18">
        <v>39</v>
      </c>
      <c r="K82" s="18">
        <v>14920.31231</v>
      </c>
      <c r="L82" s="18">
        <v>581892.18</v>
      </c>
    </row>
    <row r="83" ht="25" customHeight="1">
      <c r="A83" s="10" t="s">
        <v>487</v>
      </c>
      <c r="B83" s="10" t="s">
        <v>70</v>
      </c>
      <c r="C83" s="11" t="s">
        <v>1182</v>
      </c>
      <c r="D83" s="18">
        <v>84</v>
      </c>
      <c r="E83" s="18">
        <v>150400.33286</v>
      </c>
      <c r="F83" s="18">
        <v>12633627.96</v>
      </c>
      <c r="G83" s="18">
        <v>84</v>
      </c>
      <c r="H83" s="18">
        <v>150400.33286</v>
      </c>
      <c r="I83" s="18">
        <v>12633627.96</v>
      </c>
      <c r="J83" s="18">
        <v>84</v>
      </c>
      <c r="K83" s="18">
        <v>150400.33286</v>
      </c>
      <c r="L83" s="18">
        <v>12633627.96</v>
      </c>
    </row>
    <row r="84" ht="25" customHeight="1">
      <c r="A84" s="10" t="s">
        <v>525</v>
      </c>
      <c r="B84" s="10" t="s">
        <v>70</v>
      </c>
      <c r="C84" s="11" t="s">
        <v>1183</v>
      </c>
      <c r="D84" s="18">
        <v>16</v>
      </c>
      <c r="E84" s="18">
        <v>14920.3125</v>
      </c>
      <c r="F84" s="18">
        <v>238725</v>
      </c>
      <c r="G84" s="18">
        <v>16</v>
      </c>
      <c r="H84" s="18">
        <v>14920.3125</v>
      </c>
      <c r="I84" s="18">
        <v>238725</v>
      </c>
      <c r="J84" s="18">
        <v>16</v>
      </c>
      <c r="K84" s="18">
        <v>14920.3125</v>
      </c>
      <c r="L84" s="18">
        <v>238725</v>
      </c>
    </row>
    <row r="85" ht="25" customHeight="1">
      <c r="A85" s="10" t="s">
        <v>527</v>
      </c>
      <c r="B85" s="10" t="s">
        <v>70</v>
      </c>
      <c r="C85" s="11" t="s">
        <v>1184</v>
      </c>
      <c r="D85" s="18">
        <v>12</v>
      </c>
      <c r="E85" s="18">
        <v>185626.59833</v>
      </c>
      <c r="F85" s="18">
        <v>2227519.18</v>
      </c>
      <c r="G85" s="18">
        <v>12</v>
      </c>
      <c r="H85" s="18">
        <v>185626.59833</v>
      </c>
      <c r="I85" s="18">
        <v>2227519.18</v>
      </c>
      <c r="J85" s="18">
        <v>12</v>
      </c>
      <c r="K85" s="18">
        <v>185626.59833</v>
      </c>
      <c r="L85" s="18">
        <v>2227519.18</v>
      </c>
    </row>
    <row r="86" ht="25" customHeight="1">
      <c r="A86" s="10" t="s">
        <v>489</v>
      </c>
      <c r="B86" s="10" t="s">
        <v>70</v>
      </c>
      <c r="C86" s="11" t="s">
        <v>1185</v>
      </c>
      <c r="D86" s="18">
        <v>1</v>
      </c>
      <c r="E86" s="18">
        <v>9635558.94</v>
      </c>
      <c r="F86" s="18">
        <v>9635558.94</v>
      </c>
      <c r="G86" s="18">
        <v>1</v>
      </c>
      <c r="H86" s="18">
        <v>9635558.94</v>
      </c>
      <c r="I86" s="18">
        <v>9635558.94</v>
      </c>
      <c r="J86" s="18">
        <v>1</v>
      </c>
      <c r="K86" s="18">
        <v>9635558.94</v>
      </c>
      <c r="L86" s="18">
        <v>9635558.94</v>
      </c>
    </row>
    <row r="87" ht="25" customHeight="1">
      <c r="A87" s="10" t="s">
        <v>529</v>
      </c>
      <c r="B87" s="10" t="s">
        <v>70</v>
      </c>
      <c r="C87" s="11" t="s">
        <v>1186</v>
      </c>
      <c r="D87" s="18">
        <v>33.33</v>
      </c>
      <c r="E87" s="18">
        <v>149819.32</v>
      </c>
      <c r="F87" s="18">
        <v>4993477.94</v>
      </c>
      <c r="G87" s="18">
        <v>33.33</v>
      </c>
      <c r="H87" s="18">
        <v>149819.32</v>
      </c>
      <c r="I87" s="18">
        <v>4993477.94</v>
      </c>
      <c r="J87" s="18">
        <v>33.33</v>
      </c>
      <c r="K87" s="18">
        <v>149819.32</v>
      </c>
      <c r="L87" s="18">
        <v>4993477.94</v>
      </c>
    </row>
    <row r="88" ht="25" customHeight="1">
      <c r="A88" s="10" t="s">
        <v>491</v>
      </c>
      <c r="B88" s="10" t="s">
        <v>70</v>
      </c>
      <c r="C88" s="11" t="s">
        <v>1187</v>
      </c>
      <c r="D88" s="18">
        <v>66.67</v>
      </c>
      <c r="E88" s="18">
        <v>149819.32278</v>
      </c>
      <c r="F88" s="18">
        <v>9988454.25</v>
      </c>
      <c r="G88" s="18">
        <v>66.67</v>
      </c>
      <c r="H88" s="18">
        <v>149819.32278</v>
      </c>
      <c r="I88" s="18">
        <v>9988454.25</v>
      </c>
      <c r="J88" s="18">
        <v>66.67</v>
      </c>
      <c r="K88" s="18">
        <v>149819.32278</v>
      </c>
      <c r="L88" s="18">
        <v>9988454.25</v>
      </c>
    </row>
    <row r="89" ht="25" customHeight="1">
      <c r="A89" s="10" t="s">
        <v>531</v>
      </c>
      <c r="B89" s="10" t="s">
        <v>70</v>
      </c>
      <c r="C89" s="11" t="s">
        <v>1188</v>
      </c>
      <c r="D89" s="18">
        <v>15660</v>
      </c>
      <c r="E89" s="18">
        <v>163.71</v>
      </c>
      <c r="F89" s="18">
        <v>2563698.6</v>
      </c>
      <c r="G89" s="18">
        <v>15660</v>
      </c>
      <c r="H89" s="18">
        <v>163.71</v>
      </c>
      <c r="I89" s="18">
        <v>2563698.6</v>
      </c>
      <c r="J89" s="18">
        <v>15660</v>
      </c>
      <c r="K89" s="18">
        <v>163.71</v>
      </c>
      <c r="L89" s="18">
        <v>2563698.6</v>
      </c>
    </row>
    <row r="90" ht="25" customHeight="1">
      <c r="A90" s="10" t="s">
        <v>493</v>
      </c>
      <c r="B90" s="10" t="s">
        <v>70</v>
      </c>
      <c r="C90" s="11" t="s">
        <v>1189</v>
      </c>
      <c r="D90" s="18">
        <v>33.33</v>
      </c>
      <c r="E90" s="18">
        <v>147132.24272</v>
      </c>
      <c r="F90" s="18">
        <v>4903917.65</v>
      </c>
      <c r="G90" s="18">
        <v>33.33</v>
      </c>
      <c r="H90" s="18">
        <v>147132.24272</v>
      </c>
      <c r="I90" s="18">
        <v>4903917.65</v>
      </c>
      <c r="J90" s="18">
        <v>33.33</v>
      </c>
      <c r="K90" s="18">
        <v>147132.24272</v>
      </c>
      <c r="L90" s="18">
        <v>4903917.65</v>
      </c>
    </row>
    <row r="91" ht="25" customHeight="1">
      <c r="A91" s="32" t="s">
        <v>521</v>
      </c>
      <c r="B91" s="32"/>
      <c r="C91" s="32"/>
      <c r="D91" s="20" t="s">
        <v>54</v>
      </c>
      <c r="E91" s="20" t="s">
        <v>54</v>
      </c>
      <c r="F91" s="20">
        <f>SUM(F34:F90)</f>
      </c>
      <c r="G91" s="20" t="s">
        <v>54</v>
      </c>
      <c r="H91" s="20" t="s">
        <v>54</v>
      </c>
      <c r="I91" s="20">
        <f>SUM(I34:I90)</f>
      </c>
      <c r="J91" s="20" t="s">
        <v>54</v>
      </c>
      <c r="K91" s="20" t="s">
        <v>54</v>
      </c>
      <c r="L91" s="20">
        <f>SUM(L34:L90)</f>
      </c>
    </row>
    <row r="92" ht="15" customHeight="1">
</row>
    <row r="93" ht="25" customHeight="1">
      <c r="A93" s="6" t="s">
        <v>1190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ht="25" customHeight="1">
</row>
    <row r="95" ht="50" customHeight="1">
      <c r="A95" s="10" t="s">
        <v>376</v>
      </c>
      <c r="B95" s="10" t="s">
        <v>44</v>
      </c>
      <c r="C95" s="10" t="s">
        <v>1086</v>
      </c>
      <c r="D95" s="10" t="s">
        <v>1087</v>
      </c>
      <c r="E95" s="10"/>
      <c r="F95" s="10"/>
      <c r="G95" s="10" t="s">
        <v>1088</v>
      </c>
      <c r="H95" s="10"/>
      <c r="I95" s="10"/>
      <c r="J95" s="10" t="s">
        <v>1089</v>
      </c>
      <c r="K95" s="10"/>
      <c r="L95" s="10"/>
    </row>
    <row r="96" ht="50" customHeight="1">
      <c r="A96" s="10"/>
      <c r="B96" s="10"/>
      <c r="C96" s="10"/>
      <c r="D96" s="10" t="s">
        <v>1090</v>
      </c>
      <c r="E96" s="10" t="s">
        <v>1091</v>
      </c>
      <c r="F96" s="10" t="s">
        <v>1092</v>
      </c>
      <c r="G96" s="10" t="s">
        <v>1090</v>
      </c>
      <c r="H96" s="10" t="s">
        <v>1091</v>
      </c>
      <c r="I96" s="10" t="s">
        <v>1093</v>
      </c>
      <c r="J96" s="10" t="s">
        <v>1090</v>
      </c>
      <c r="K96" s="10" t="s">
        <v>1091</v>
      </c>
      <c r="L96" s="10" t="s">
        <v>1094</v>
      </c>
    </row>
    <row r="97" ht="25" customHeight="1">
      <c r="A97" s="10" t="s">
        <v>382</v>
      </c>
      <c r="B97" s="10" t="s">
        <v>478</v>
      </c>
      <c r="C97" s="10" t="s">
        <v>479</v>
      </c>
      <c r="D97" s="10" t="s">
        <v>480</v>
      </c>
      <c r="E97" s="10" t="s">
        <v>481</v>
      </c>
      <c r="F97" s="10" t="s">
        <v>482</v>
      </c>
      <c r="G97" s="10" t="s">
        <v>483</v>
      </c>
      <c r="H97" s="10" t="s">
        <v>484</v>
      </c>
      <c r="I97" s="10" t="s">
        <v>1095</v>
      </c>
      <c r="J97" s="10" t="s">
        <v>695</v>
      </c>
      <c r="K97" s="10" t="s">
        <v>665</v>
      </c>
      <c r="L97" s="10" t="s">
        <v>667</v>
      </c>
    </row>
    <row r="98">
      <c r="A98" s="10" t="s">
        <v>54</v>
      </c>
      <c r="B98" s="10" t="s">
        <v>54</v>
      </c>
      <c r="C98" s="10" t="s">
        <v>54</v>
      </c>
      <c r="D98" s="10" t="s">
        <v>54</v>
      </c>
      <c r="E98" s="10" t="s">
        <v>54</v>
      </c>
      <c r="F98" s="10" t="s">
        <v>54</v>
      </c>
      <c r="G98" s="10" t="s">
        <v>54</v>
      </c>
      <c r="H98" s="10" t="s">
        <v>54</v>
      </c>
      <c r="I98" s="10" t="s">
        <v>54</v>
      </c>
      <c r="J98" s="10" t="s">
        <v>54</v>
      </c>
      <c r="K98" s="10" t="s">
        <v>54</v>
      </c>
      <c r="L98" s="10" t="s">
        <v>54</v>
      </c>
    </row>
    <row r="99" ht="15" customHeight="1">
</row>
    <row r="100" ht="25" customHeight="1">
      <c r="A100" s="6" t="s">
        <v>1191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ht="15" customHeight="1">
</row>
    <row r="102" ht="25" customHeight="1">
      <c r="A102" s="6" t="s">
        <v>1192</v>
      </c>
      <c r="B102" s="6"/>
      <c r="C102" s="6"/>
      <c r="D102" s="6"/>
      <c r="E102" s="6"/>
      <c r="F102" s="6"/>
    </row>
    <row r="103" ht="25" customHeight="1">
</row>
    <row r="104" ht="50" customHeight="1">
      <c r="A104" s="10" t="s">
        <v>376</v>
      </c>
      <c r="B104" s="10" t="s">
        <v>44</v>
      </c>
      <c r="C104" s="10" t="s">
        <v>1086</v>
      </c>
      <c r="D104" s="10" t="s">
        <v>1087</v>
      </c>
      <c r="E104" s="10" t="s">
        <v>1088</v>
      </c>
      <c r="F104" s="10" t="s">
        <v>1089</v>
      </c>
    </row>
    <row r="105" ht="50" customHeight="1">
      <c r="A105" s="10"/>
      <c r="B105" s="10"/>
      <c r="C105" s="10"/>
      <c r="D105" s="10" t="s">
        <v>1193</v>
      </c>
      <c r="E105" s="10" t="s">
        <v>1193</v>
      </c>
      <c r="F105" s="10" t="s">
        <v>1193</v>
      </c>
    </row>
    <row r="106" ht="25" customHeight="1">
      <c r="A106" s="10" t="s">
        <v>382</v>
      </c>
      <c r="B106" s="10" t="s">
        <v>478</v>
      </c>
      <c r="C106" s="10" t="s">
        <v>479</v>
      </c>
      <c r="D106" s="10" t="s">
        <v>480</v>
      </c>
      <c r="E106" s="10" t="s">
        <v>481</v>
      </c>
      <c r="F106" s="10" t="s">
        <v>482</v>
      </c>
    </row>
    <row r="107" ht="25" customHeight="1">
      <c r="A107" s="10" t="s">
        <v>382</v>
      </c>
      <c r="B107" s="10" t="s">
        <v>79</v>
      </c>
      <c r="C107" s="11" t="s">
        <v>1194</v>
      </c>
      <c r="D107" s="18">
        <v>465778.44</v>
      </c>
      <c r="E107" s="18">
        <v>0</v>
      </c>
      <c r="F107" s="18">
        <v>0</v>
      </c>
    </row>
    <row r="108" ht="25" customHeight="1">
      <c r="A108" s="10" t="s">
        <v>478</v>
      </c>
      <c r="B108" s="10" t="s">
        <v>79</v>
      </c>
      <c r="C108" s="11" t="s">
        <v>1195</v>
      </c>
      <c r="D108" s="18">
        <v>20000</v>
      </c>
      <c r="E108" s="18">
        <v>20000</v>
      </c>
      <c r="F108" s="18">
        <v>20000</v>
      </c>
    </row>
    <row r="109" ht="25" customHeight="1">
      <c r="A109" s="32" t="s">
        <v>521</v>
      </c>
      <c r="B109" s="32"/>
      <c r="C109" s="32"/>
      <c r="D109" s="20">
        <f>SUM(D107:D108)</f>
      </c>
      <c r="E109" s="20">
        <f>SUM(E107:E108)</f>
      </c>
      <c r="F109" s="20">
        <f>SUM(F107:F108)</f>
      </c>
    </row>
    <row r="110" ht="15" customHeight="1">
</row>
    <row r="111" ht="25" customHeight="1">
      <c r="A111" s="6" t="s">
        <v>1196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ht="15" customHeight="1">
</row>
    <row r="113" ht="25" customHeight="1">
      <c r="A113" s="6" t="s">
        <v>1197</v>
      </c>
      <c r="B113" s="6"/>
      <c r="C113" s="6"/>
      <c r="D113" s="6"/>
      <c r="E113" s="6"/>
      <c r="F113" s="6"/>
    </row>
    <row r="114" ht="25" customHeight="1">
</row>
    <row r="115" ht="50" customHeight="1">
      <c r="A115" s="10" t="s">
        <v>376</v>
      </c>
      <c r="B115" s="10" t="s">
        <v>44</v>
      </c>
      <c r="C115" s="10" t="s">
        <v>1086</v>
      </c>
      <c r="D115" s="10" t="s">
        <v>1087</v>
      </c>
      <c r="E115" s="10" t="s">
        <v>1088</v>
      </c>
      <c r="F115" s="10" t="s">
        <v>1089</v>
      </c>
    </row>
    <row r="116" ht="50" customHeight="1">
      <c r="A116" s="10"/>
      <c r="B116" s="10"/>
      <c r="C116" s="10"/>
      <c r="D116" s="10" t="s">
        <v>1193</v>
      </c>
      <c r="E116" s="10" t="s">
        <v>1193</v>
      </c>
      <c r="F116" s="10" t="s">
        <v>1193</v>
      </c>
    </row>
    <row r="117" ht="25" customHeight="1">
      <c r="A117" s="10" t="s">
        <v>382</v>
      </c>
      <c r="B117" s="10" t="s">
        <v>478</v>
      </c>
      <c r="C117" s="10" t="s">
        <v>479</v>
      </c>
      <c r="D117" s="10" t="s">
        <v>480</v>
      </c>
      <c r="E117" s="10" t="s">
        <v>481</v>
      </c>
      <c r="F117" s="10" t="s">
        <v>482</v>
      </c>
    </row>
    <row r="118" ht="25" customHeight="1">
      <c r="A118" s="10" t="s">
        <v>382</v>
      </c>
      <c r="B118" s="10" t="s">
        <v>85</v>
      </c>
      <c r="C118" s="11" t="s">
        <v>1198</v>
      </c>
      <c r="D118" s="18">
        <v>221035000</v>
      </c>
      <c r="E118" s="18">
        <v>0</v>
      </c>
      <c r="F118" s="18">
        <v>0</v>
      </c>
    </row>
    <row r="119" ht="25" customHeight="1">
      <c r="A119" s="32" t="s">
        <v>521</v>
      </c>
      <c r="B119" s="32"/>
      <c r="C119" s="32"/>
      <c r="D119" s="20">
        <f>SUM(D118:D118)</f>
      </c>
      <c r="E119" s="20">
        <f>SUM(E118:E118)</f>
      </c>
      <c r="F119" s="20">
        <f>SUM(F118:F118)</f>
      </c>
    </row>
    <row r="120" ht="15" customHeight="1">
</row>
    <row r="121" ht="25" customHeight="1">
      <c r="A121" s="6" t="s">
        <v>1199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ht="15" customHeight="1">
</row>
    <row r="123" ht="25" customHeight="1">
      <c r="A123" s="6" t="s">
        <v>1200</v>
      </c>
      <c r="B123" s="6"/>
      <c r="C123" s="6"/>
      <c r="D123" s="6"/>
      <c r="E123" s="6"/>
      <c r="F123" s="6"/>
    </row>
    <row r="124" ht="25" customHeight="1">
</row>
    <row r="125" ht="50" customHeight="1">
      <c r="A125" s="10" t="s">
        <v>376</v>
      </c>
      <c r="B125" s="10" t="s">
        <v>44</v>
      </c>
      <c r="C125" s="10" t="s">
        <v>1086</v>
      </c>
      <c r="D125" s="10" t="s">
        <v>1087</v>
      </c>
      <c r="E125" s="10" t="s">
        <v>1088</v>
      </c>
      <c r="F125" s="10" t="s">
        <v>1089</v>
      </c>
    </row>
    <row r="126" ht="50" customHeight="1">
      <c r="A126" s="10"/>
      <c r="B126" s="10"/>
      <c r="C126" s="10"/>
      <c r="D126" s="10" t="s">
        <v>1193</v>
      </c>
      <c r="E126" s="10" t="s">
        <v>1193</v>
      </c>
      <c r="F126" s="10" t="s">
        <v>1193</v>
      </c>
    </row>
    <row r="127" ht="25" customHeight="1">
      <c r="A127" s="10" t="s">
        <v>382</v>
      </c>
      <c r="B127" s="10" t="s">
        <v>478</v>
      </c>
      <c r="C127" s="10" t="s">
        <v>479</v>
      </c>
      <c r="D127" s="10" t="s">
        <v>480</v>
      </c>
      <c r="E127" s="10" t="s">
        <v>481</v>
      </c>
      <c r="F127" s="10" t="s">
        <v>482</v>
      </c>
    </row>
    <row r="128">
      <c r="A128" s="10" t="s">
        <v>54</v>
      </c>
      <c r="B128" s="10" t="s">
        <v>54</v>
      </c>
      <c r="C128" s="10" t="s">
        <v>54</v>
      </c>
      <c r="D128" s="10" t="s">
        <v>54</v>
      </c>
      <c r="E128" s="10" t="s">
        <v>54</v>
      </c>
      <c r="F128" s="10" t="s">
        <v>54</v>
      </c>
    </row>
    <row r="129" ht="15" customHeight="1">
</row>
    <row r="130" ht="25" customHeight="1">
      <c r="A130" s="6" t="s">
        <v>1201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ht="25" customHeight="1">
</row>
    <row r="132" ht="50" customHeight="1">
      <c r="A132" s="10" t="s">
        <v>376</v>
      </c>
      <c r="B132" s="10" t="s">
        <v>44</v>
      </c>
      <c r="C132" s="10" t="s">
        <v>1086</v>
      </c>
      <c r="D132" s="10" t="s">
        <v>1087</v>
      </c>
      <c r="E132" s="10"/>
      <c r="F132" s="10"/>
      <c r="G132" s="10" t="s">
        <v>1088</v>
      </c>
      <c r="H132" s="10"/>
      <c r="I132" s="10"/>
      <c r="J132" s="10" t="s">
        <v>1089</v>
      </c>
      <c r="K132" s="10"/>
      <c r="L132" s="10"/>
    </row>
    <row r="133" ht="50" customHeight="1">
      <c r="A133" s="10"/>
      <c r="B133" s="10"/>
      <c r="C133" s="10"/>
      <c r="D133" s="10" t="s">
        <v>1202</v>
      </c>
      <c r="E133" s="10" t="s">
        <v>1203</v>
      </c>
      <c r="F133" s="10" t="s">
        <v>1204</v>
      </c>
      <c r="G133" s="10" t="s">
        <v>1202</v>
      </c>
      <c r="H133" s="10" t="s">
        <v>1203</v>
      </c>
      <c r="I133" s="10" t="s">
        <v>1205</v>
      </c>
      <c r="J133" s="10" t="s">
        <v>1202</v>
      </c>
      <c r="K133" s="10" t="s">
        <v>1203</v>
      </c>
      <c r="L133" s="10" t="s">
        <v>1206</v>
      </c>
    </row>
    <row r="134" ht="25" customHeight="1">
      <c r="A134" s="10" t="s">
        <v>382</v>
      </c>
      <c r="B134" s="10" t="s">
        <v>478</v>
      </c>
      <c r="C134" s="10" t="s">
        <v>479</v>
      </c>
      <c r="D134" s="10" t="s">
        <v>480</v>
      </c>
      <c r="E134" s="10" t="s">
        <v>481</v>
      </c>
      <c r="F134" s="10" t="s">
        <v>482</v>
      </c>
      <c r="G134" s="10" t="s">
        <v>483</v>
      </c>
      <c r="H134" s="10" t="s">
        <v>484</v>
      </c>
      <c r="I134" s="10" t="s">
        <v>1095</v>
      </c>
      <c r="J134" s="10" t="s">
        <v>695</v>
      </c>
      <c r="K134" s="10" t="s">
        <v>665</v>
      </c>
      <c r="L134" s="10" t="s">
        <v>667</v>
      </c>
    </row>
    <row r="135">
      <c r="A135" s="10" t="s">
        <v>54</v>
      </c>
      <c r="B135" s="10" t="s">
        <v>54</v>
      </c>
      <c r="C135" s="10" t="s">
        <v>54</v>
      </c>
      <c r="D135" s="10" t="s">
        <v>54</v>
      </c>
      <c r="E135" s="10" t="s">
        <v>54</v>
      </c>
      <c r="F135" s="10" t="s">
        <v>54</v>
      </c>
      <c r="G135" s="10" t="s">
        <v>54</v>
      </c>
      <c r="H135" s="10" t="s">
        <v>54</v>
      </c>
      <c r="I135" s="10" t="s">
        <v>54</v>
      </c>
      <c r="J135" s="10" t="s">
        <v>54</v>
      </c>
      <c r="K135" s="10" t="s">
        <v>54</v>
      </c>
      <c r="L135" s="10" t="s">
        <v>54</v>
      </c>
    </row>
  </sheetData>
  <sheetProtection password="A51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0:C10"/>
    <mergeCell ref="A12:M12"/>
    <mergeCell ref="A14:L14"/>
    <mergeCell ref="A16:A17"/>
    <mergeCell ref="B16:B17"/>
    <mergeCell ref="C16:C17"/>
    <mergeCell ref="D16:F16"/>
    <mergeCell ref="G16:I16"/>
    <mergeCell ref="J16:L16"/>
    <mergeCell ref="A27:C27"/>
    <mergeCell ref="A29:L29"/>
    <mergeCell ref="A31:A32"/>
    <mergeCell ref="B31:B32"/>
    <mergeCell ref="C31:C32"/>
    <mergeCell ref="D31:F31"/>
    <mergeCell ref="G31:I31"/>
    <mergeCell ref="J31:L31"/>
    <mergeCell ref="A91:C91"/>
    <mergeCell ref="A93:L93"/>
    <mergeCell ref="A95:A96"/>
    <mergeCell ref="B95:B96"/>
    <mergeCell ref="C95:C96"/>
    <mergeCell ref="D95:F95"/>
    <mergeCell ref="G95:I95"/>
    <mergeCell ref="J95:L95"/>
    <mergeCell ref="A100:M100"/>
    <mergeCell ref="A102:F102"/>
    <mergeCell ref="A104:A105"/>
    <mergeCell ref="B104:B105"/>
    <mergeCell ref="C104:C105"/>
    <mergeCell ref="A109:C109"/>
    <mergeCell ref="A111:M111"/>
    <mergeCell ref="A113:F113"/>
    <mergeCell ref="A115:A116"/>
    <mergeCell ref="B115:B116"/>
    <mergeCell ref="C115:C116"/>
    <mergeCell ref="A119:C119"/>
    <mergeCell ref="A121:M121"/>
    <mergeCell ref="A123:F123"/>
    <mergeCell ref="A125:A126"/>
    <mergeCell ref="B125:B126"/>
    <mergeCell ref="C125:C126"/>
    <mergeCell ref="A130:L130"/>
    <mergeCell ref="A132:A133"/>
    <mergeCell ref="B132:B133"/>
    <mergeCell ref="C132:C133"/>
    <mergeCell ref="D132:F132"/>
    <mergeCell ref="G132:I132"/>
    <mergeCell ref="J132:L132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&amp;K00-00925616.O54.375541</oddHeader>
    <oddFooter>&amp;L&amp;L&amp;"Verdana,Полужирный"&amp;K000000&amp;L&amp;"Verdana,Полужирный"&amp;K00-014</oddFooter>
  </headerFooter>
</worksheet>
</file>